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C3E1B351-44D1-47EC-A7A5-FE8A1E6EF5AF}" xr6:coauthVersionLast="47" xr6:coauthVersionMax="47" xr10:uidLastSave="{00000000-0000-0000-0000-000000000000}"/>
  <bookViews>
    <workbookView xWindow="-120" yWindow="-120" windowWidth="29040" windowHeight="15720" tabRatio="936" activeTab="2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0" i="8" l="1"/>
  <c r="M17" i="8"/>
  <c r="M18" i="8"/>
  <c r="M19" i="8"/>
  <c r="M20" i="8"/>
  <c r="M21" i="8"/>
  <c r="M22" i="8"/>
  <c r="M23" i="8"/>
  <c r="P24" i="96"/>
  <c r="P23" i="96"/>
  <c r="P21" i="96"/>
  <c r="P20" i="96"/>
  <c r="P19" i="96"/>
  <c r="P18" i="96"/>
  <c r="P17" i="96"/>
  <c r="M20" i="95"/>
  <c r="M21" i="95"/>
  <c r="M22" i="95"/>
  <c r="M23" i="95"/>
  <c r="M24" i="95"/>
  <c r="J12" i="95"/>
  <c r="J13" i="95"/>
  <c r="J14" i="95"/>
  <c r="J15" i="95"/>
  <c r="J16" i="95"/>
  <c r="J17" i="95"/>
  <c r="J18" i="95"/>
  <c r="J19" i="95"/>
  <c r="J20" i="95"/>
  <c r="J21" i="95"/>
  <c r="J22" i="95"/>
  <c r="J23" i="95"/>
  <c r="J24" i="95"/>
  <c r="J25" i="95"/>
  <c r="J26" i="95"/>
  <c r="G14" i="95"/>
  <c r="G15" i="95"/>
  <c r="G16" i="95"/>
  <c r="G17" i="95"/>
  <c r="G18" i="95"/>
  <c r="G19" i="95"/>
  <c r="G20" i="95"/>
  <c r="G21" i="95"/>
  <c r="G22" i="95"/>
  <c r="G23" i="95"/>
  <c r="G24" i="95"/>
  <c r="G25" i="95"/>
  <c r="G26" i="95"/>
  <c r="G27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P20" i="95"/>
  <c r="P17" i="94"/>
  <c r="P18" i="94"/>
  <c r="P19" i="94"/>
  <c r="P20" i="94"/>
  <c r="P21" i="94"/>
  <c r="P22" i="94"/>
  <c r="P16" i="93"/>
  <c r="P17" i="93"/>
  <c r="P18" i="93"/>
  <c r="P19" i="93"/>
  <c r="P20" i="93"/>
  <c r="P21" i="93"/>
  <c r="P22" i="93"/>
  <c r="P23" i="93"/>
  <c r="P16" i="92"/>
  <c r="P17" i="92"/>
  <c r="P18" i="92"/>
  <c r="P19" i="92"/>
  <c r="P20" i="92"/>
  <c r="P21" i="92"/>
  <c r="P22" i="92"/>
  <c r="P18" i="91"/>
  <c r="P19" i="91"/>
  <c r="P20" i="91"/>
  <c r="P21" i="91"/>
  <c r="P22" i="91"/>
  <c r="P23" i="91"/>
  <c r="P17" i="90"/>
  <c r="P18" i="90"/>
  <c r="P19" i="90"/>
  <c r="P20" i="90"/>
  <c r="P21" i="90"/>
  <c r="P22" i="90"/>
  <c r="P23" i="90"/>
  <c r="P24" i="90"/>
  <c r="P18" i="89"/>
  <c r="P19" i="89"/>
  <c r="P20" i="89"/>
  <c r="P21" i="89"/>
  <c r="P17" i="88"/>
  <c r="P18" i="88"/>
  <c r="P19" i="88"/>
  <c r="P20" i="88"/>
  <c r="P15" i="87"/>
  <c r="P16" i="87"/>
  <c r="P17" i="87"/>
  <c r="P18" i="87"/>
  <c r="P19" i="87"/>
  <c r="P20" i="87"/>
  <c r="P21" i="87"/>
  <c r="P22" i="87"/>
  <c r="P16" i="86"/>
  <c r="P17" i="86"/>
  <c r="P18" i="86"/>
  <c r="P19" i="86"/>
  <c r="P20" i="86"/>
  <c r="P21" i="86"/>
  <c r="P22" i="86"/>
  <c r="P23" i="86"/>
  <c r="P24" i="86"/>
  <c r="P25" i="86"/>
  <c r="P26" i="86"/>
  <c r="P16" i="85"/>
  <c r="P17" i="85"/>
  <c r="P18" i="85"/>
  <c r="P19" i="85"/>
  <c r="P20" i="85"/>
  <c r="P21" i="85"/>
  <c r="P15" i="84"/>
  <c r="P16" i="84"/>
  <c r="P17" i="84"/>
  <c r="P18" i="84"/>
  <c r="P19" i="84"/>
  <c r="P17" i="83"/>
  <c r="P18" i="83"/>
  <c r="P19" i="83"/>
  <c r="P20" i="83"/>
  <c r="P21" i="83"/>
  <c r="P17" i="82"/>
  <c r="P18" i="82"/>
  <c r="P19" i="82"/>
  <c r="P20" i="82"/>
  <c r="P21" i="82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12" i="80"/>
  <c r="P13" i="80"/>
  <c r="P14" i="80"/>
  <c r="P15" i="80"/>
  <c r="P16" i="80"/>
  <c r="P17" i="80"/>
  <c r="P18" i="80"/>
  <c r="P19" i="80"/>
  <c r="P18" i="79"/>
  <c r="P19" i="79"/>
  <c r="P20" i="79"/>
  <c r="P21" i="79"/>
  <c r="P22" i="79"/>
  <c r="P23" i="79"/>
  <c r="P24" i="79"/>
  <c r="P25" i="79"/>
  <c r="P21" i="78"/>
  <c r="P17" i="78"/>
  <c r="P18" i="78"/>
  <c r="P19" i="78"/>
  <c r="P20" i="78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1" i="77"/>
  <c r="P42" i="77"/>
  <c r="P43" i="77"/>
  <c r="P44" i="77"/>
  <c r="P45" i="77"/>
  <c r="P6" i="77"/>
  <c r="P46" i="77"/>
  <c r="P47" i="77"/>
  <c r="P48" i="77"/>
  <c r="P49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7" i="77"/>
  <c r="P88" i="77"/>
  <c r="P89" i="77"/>
  <c r="P90" i="77"/>
  <c r="P91" i="77"/>
  <c r="P92" i="77"/>
  <c r="P93" i="77"/>
  <c r="P95" i="77"/>
  <c r="P96" i="77"/>
  <c r="P97" i="77"/>
  <c r="P98" i="77"/>
  <c r="P99" i="77"/>
  <c r="P100" i="77"/>
  <c r="P101" i="77"/>
  <c r="P102" i="77"/>
  <c r="P103" i="77"/>
  <c r="P104" i="77"/>
  <c r="P105" i="77"/>
  <c r="P106" i="77"/>
  <c r="P107" i="77"/>
  <c r="P108" i="77"/>
  <c r="P109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6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39" i="77"/>
  <c r="P140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7" i="77"/>
  <c r="P178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225" i="77"/>
  <c r="P226" i="77"/>
  <c r="P227" i="77"/>
  <c r="P228" i="77"/>
  <c r="P229" i="77"/>
  <c r="P230" i="77"/>
  <c r="P231" i="77"/>
  <c r="P232" i="77"/>
  <c r="P233" i="77"/>
  <c r="P234" i="77"/>
  <c r="P235" i="77"/>
  <c r="P236" i="77"/>
  <c r="P237" i="77"/>
  <c r="P238" i="77"/>
  <c r="P239" i="77"/>
  <c r="P240" i="77"/>
  <c r="P241" i="77"/>
  <c r="P242" i="77"/>
  <c r="P243" i="77"/>
  <c r="P244" i="77"/>
  <c r="P245" i="77"/>
  <c r="P246" i="77"/>
  <c r="P247" i="77"/>
  <c r="P248" i="77"/>
  <c r="P249" i="77"/>
  <c r="P250" i="77"/>
  <c r="P251" i="77"/>
  <c r="P252" i="77"/>
  <c r="P253" i="77"/>
  <c r="P254" i="77"/>
  <c r="P255" i="77"/>
  <c r="P256" i="77"/>
  <c r="P257" i="77"/>
  <c r="P258" i="77"/>
  <c r="P259" i="77"/>
  <c r="P31" i="79"/>
  <c r="P32" i="79"/>
  <c r="P33" i="79"/>
  <c r="P34" i="79"/>
  <c r="P35" i="79"/>
  <c r="P36" i="79"/>
  <c r="P37" i="79"/>
  <c r="P38" i="79"/>
  <c r="P39" i="79"/>
  <c r="P40" i="79"/>
  <c r="P41" i="79"/>
  <c r="P42" i="79"/>
  <c r="P43" i="79"/>
  <c r="P44" i="79"/>
  <c r="P45" i="79"/>
  <c r="P46" i="79"/>
  <c r="P47" i="79"/>
  <c r="P48" i="79"/>
  <c r="P49" i="79"/>
  <c r="P50" i="79"/>
  <c r="P51" i="79"/>
  <c r="P52" i="79"/>
  <c r="P6" i="79"/>
  <c r="P7" i="79"/>
  <c r="P8" i="79"/>
  <c r="P9" i="79"/>
  <c r="P10" i="79"/>
  <c r="P11" i="79"/>
  <c r="P12" i="79"/>
  <c r="P13" i="79"/>
  <c r="P14" i="79"/>
  <c r="P15" i="79"/>
  <c r="P16" i="79"/>
  <c r="P17" i="79"/>
  <c r="P26" i="79"/>
  <c r="P27" i="79"/>
  <c r="P28" i="79"/>
  <c r="P29" i="79"/>
  <c r="P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K12" i="8"/>
  <c r="J12" i="8" s="1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J28" i="8" s="1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H12" i="8"/>
  <c r="H13" i="8"/>
  <c r="H14" i="8"/>
  <c r="J14" i="8" s="1"/>
  <c r="H15" i="8"/>
  <c r="H16" i="8"/>
  <c r="H17" i="8"/>
  <c r="H18" i="8"/>
  <c r="H19" i="8"/>
  <c r="H20" i="8"/>
  <c r="H21" i="8"/>
  <c r="J21" i="8" s="1"/>
  <c r="H22" i="8"/>
  <c r="J22" i="8" s="1"/>
  <c r="H23" i="8"/>
  <c r="H24" i="8"/>
  <c r="H25" i="8"/>
  <c r="H26" i="8"/>
  <c r="H27" i="8"/>
  <c r="G13" i="8"/>
  <c r="G14" i="8"/>
  <c r="G21" i="8"/>
  <c r="G22" i="8"/>
  <c r="F14" i="8"/>
  <c r="F15" i="8"/>
  <c r="G15" i="8" s="1"/>
  <c r="F16" i="8"/>
  <c r="G16" i="8" s="1"/>
  <c r="F17" i="8"/>
  <c r="G17" i="8" s="1"/>
  <c r="F18" i="8"/>
  <c r="J18" i="8" s="1"/>
  <c r="F19" i="8"/>
  <c r="F20" i="8"/>
  <c r="F21" i="8"/>
  <c r="F22" i="8"/>
  <c r="F23" i="8"/>
  <c r="F24" i="8"/>
  <c r="F25" i="8"/>
  <c r="G25" i="8" s="1"/>
  <c r="E15" i="8"/>
  <c r="E16" i="8"/>
  <c r="E17" i="8"/>
  <c r="E18" i="8"/>
  <c r="E19" i="8"/>
  <c r="E20" i="8"/>
  <c r="E21" i="8"/>
  <c r="E22" i="8"/>
  <c r="E23" i="8"/>
  <c r="E24" i="8"/>
  <c r="E25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J138" i="8" s="1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6" i="8"/>
  <c r="K7" i="8"/>
  <c r="K8" i="8"/>
  <c r="K9" i="8"/>
  <c r="K10" i="8"/>
  <c r="K11" i="8"/>
  <c r="K29" i="8"/>
  <c r="K30" i="8"/>
  <c r="K31" i="8"/>
  <c r="K32" i="8"/>
  <c r="K33" i="8"/>
  <c r="K34" i="8"/>
  <c r="K35" i="8"/>
  <c r="K36" i="8"/>
  <c r="J143" i="8"/>
  <c r="J144" i="8"/>
  <c r="J131" i="8"/>
  <c r="J132" i="8"/>
  <c r="J133" i="8"/>
  <c r="J134" i="8"/>
  <c r="J135" i="8"/>
  <c r="J137" i="8"/>
  <c r="J139" i="8"/>
  <c r="J140" i="8"/>
  <c r="J141" i="8"/>
  <c r="J142" i="8"/>
  <c r="J145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J191" i="8" s="1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6" i="8"/>
  <c r="I7" i="8"/>
  <c r="I8" i="8"/>
  <c r="I9" i="8"/>
  <c r="I10" i="8"/>
  <c r="I29" i="8"/>
  <c r="I30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6" i="8"/>
  <c r="H7" i="8"/>
  <c r="H8" i="8"/>
  <c r="H9" i="8"/>
  <c r="H10" i="8"/>
  <c r="H11" i="8"/>
  <c r="H28" i="8"/>
  <c r="H29" i="8"/>
  <c r="H30" i="8"/>
  <c r="H31" i="8"/>
  <c r="G6" i="8"/>
  <c r="G7" i="8"/>
  <c r="G8" i="8"/>
  <c r="G9" i="8"/>
  <c r="G10" i="8"/>
  <c r="G11" i="8"/>
  <c r="G12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F6" i="8"/>
  <c r="F7" i="8"/>
  <c r="F8" i="8"/>
  <c r="F9" i="8"/>
  <c r="F10" i="8"/>
  <c r="F11" i="8"/>
  <c r="F12" i="8"/>
  <c r="F13" i="8"/>
  <c r="F26" i="8"/>
  <c r="J26" i="8" s="1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E6" i="8"/>
  <c r="E7" i="8"/>
  <c r="E8" i="8"/>
  <c r="E9" i="8"/>
  <c r="E10" i="8"/>
  <c r="E11" i="8"/>
  <c r="E12" i="8"/>
  <c r="E13" i="8"/>
  <c r="E14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5" i="8"/>
  <c r="K256" i="8"/>
  <c r="K257" i="8"/>
  <c r="K258" i="8"/>
  <c r="K5" i="8"/>
  <c r="K259" i="8"/>
  <c r="H262" i="8"/>
  <c r="H263" i="8"/>
  <c r="H264" i="8"/>
  <c r="R31" i="8"/>
  <c r="X32" i="8"/>
  <c r="W32" i="8"/>
  <c r="S32" i="8"/>
  <c r="R32" i="8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5" i="104"/>
  <c r="P94" i="104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5" i="103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5" i="102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5" i="101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4" i="8"/>
  <c r="AC25" i="8"/>
  <c r="AC26" i="8"/>
  <c r="AC27" i="8"/>
  <c r="AC28" i="8"/>
  <c r="N264" i="93"/>
  <c r="P94" i="93"/>
  <c r="N267" i="93"/>
  <c r="M261" i="93"/>
  <c r="P94" i="96"/>
  <c r="P94" i="94"/>
  <c r="P94" i="79"/>
  <c r="J24" i="8" l="1"/>
  <c r="J27" i="8"/>
  <c r="J20" i="8"/>
  <c r="J19" i="8"/>
  <c r="J23" i="8"/>
  <c r="G27" i="8"/>
  <c r="G20" i="8"/>
  <c r="G19" i="8"/>
  <c r="G26" i="8"/>
  <c r="G18" i="8"/>
  <c r="J16" i="8"/>
  <c r="J25" i="8"/>
  <c r="J17" i="8"/>
  <c r="G24" i="8"/>
  <c r="J15" i="8"/>
  <c r="G23" i="8"/>
  <c r="E188" i="93"/>
  <c r="E250" i="93"/>
  <c r="E251" i="93"/>
  <c r="E252" i="93"/>
  <c r="E253" i="93"/>
  <c r="E254" i="93"/>
  <c r="E255" i="93"/>
  <c r="E256" i="93"/>
  <c r="E257" i="93"/>
  <c r="E258" i="93"/>
  <c r="E259" i="93"/>
  <c r="E188" i="92"/>
  <c r="E250" i="92"/>
  <c r="E251" i="92"/>
  <c r="E252" i="92"/>
  <c r="E253" i="92"/>
  <c r="E254" i="92"/>
  <c r="E255" i="92"/>
  <c r="E256" i="92"/>
  <c r="E257" i="92"/>
  <c r="E258" i="92"/>
  <c r="E259" i="92"/>
  <c r="E188" i="91"/>
  <c r="E250" i="91"/>
  <c r="E251" i="91"/>
  <c r="E252" i="91"/>
  <c r="E253" i="91"/>
  <c r="E254" i="91"/>
  <c r="E255" i="91"/>
  <c r="E256" i="91"/>
  <c r="E257" i="91"/>
  <c r="E258" i="91"/>
  <c r="E259" i="91"/>
  <c r="E250" i="90"/>
  <c r="E251" i="90"/>
  <c r="E252" i="90"/>
  <c r="E253" i="90"/>
  <c r="E254" i="90"/>
  <c r="E255" i="90"/>
  <c r="E256" i="90"/>
  <c r="E257" i="90"/>
  <c r="E258" i="90"/>
  <c r="E259" i="90"/>
  <c r="E250" i="89"/>
  <c r="E251" i="89"/>
  <c r="E252" i="89"/>
  <c r="E253" i="89"/>
  <c r="E254" i="89"/>
  <c r="E255" i="89"/>
  <c r="E256" i="89"/>
  <c r="E257" i="89"/>
  <c r="E258" i="89"/>
  <c r="E259" i="89"/>
  <c r="E250" i="88"/>
  <c r="E251" i="88"/>
  <c r="E252" i="88"/>
  <c r="E253" i="88"/>
  <c r="E254" i="88"/>
  <c r="E255" i="88"/>
  <c r="E256" i="88"/>
  <c r="E257" i="88"/>
  <c r="E258" i="88"/>
  <c r="E259" i="88"/>
  <c r="E250" i="87"/>
  <c r="E251" i="87"/>
  <c r="E252" i="87"/>
  <c r="E253" i="87"/>
  <c r="E254" i="87"/>
  <c r="E255" i="87"/>
  <c r="E256" i="87"/>
  <c r="E257" i="87"/>
  <c r="G257" i="87" s="1"/>
  <c r="J257" i="87" s="1"/>
  <c r="G241" i="107"/>
  <c r="G242" i="107"/>
  <c r="G243" i="107"/>
  <c r="G244" i="107"/>
  <c r="G245" i="107"/>
  <c r="J245" i="107" s="1"/>
  <c r="G246" i="107"/>
  <c r="J246" i="107" s="1"/>
  <c r="G247" i="107"/>
  <c r="J247" i="107" s="1"/>
  <c r="G248" i="107"/>
  <c r="G249" i="107"/>
  <c r="G250" i="107"/>
  <c r="G251" i="107"/>
  <c r="G238" i="106"/>
  <c r="G239" i="106"/>
  <c r="G240" i="106"/>
  <c r="G241" i="106"/>
  <c r="G242" i="106"/>
  <c r="G243" i="106"/>
  <c r="G244" i="106"/>
  <c r="J244" i="106" s="1"/>
  <c r="G245" i="106"/>
  <c r="J245" i="106" s="1"/>
  <c r="G246" i="106"/>
  <c r="J246" i="106" s="1"/>
  <c r="G247" i="106"/>
  <c r="J247" i="106" s="1"/>
  <c r="G248" i="106"/>
  <c r="G240" i="105"/>
  <c r="G241" i="105"/>
  <c r="G242" i="105"/>
  <c r="G243" i="105"/>
  <c r="G244" i="105"/>
  <c r="G245" i="105"/>
  <c r="G246" i="105"/>
  <c r="G247" i="105"/>
  <c r="J247" i="105" s="1"/>
  <c r="G248" i="105"/>
  <c r="G241" i="104"/>
  <c r="G242" i="104"/>
  <c r="G243" i="104"/>
  <c r="G244" i="104"/>
  <c r="G245" i="104"/>
  <c r="G246" i="104"/>
  <c r="G247" i="104"/>
  <c r="G248" i="104"/>
  <c r="G241" i="103"/>
  <c r="G242" i="103"/>
  <c r="G243" i="103"/>
  <c r="J243" i="103" s="1"/>
  <c r="G244" i="103"/>
  <c r="J244" i="103" s="1"/>
  <c r="G245" i="103"/>
  <c r="J245" i="103" s="1"/>
  <c r="G246" i="103"/>
  <c r="G247" i="103"/>
  <c r="G248" i="103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42" i="101"/>
  <c r="G243" i="101"/>
  <c r="G244" i="101"/>
  <c r="J244" i="101" s="1"/>
  <c r="G245" i="101"/>
  <c r="J245" i="101" s="1"/>
  <c r="G246" i="101"/>
  <c r="G247" i="101"/>
  <c r="J247" i="101" s="1"/>
  <c r="G248" i="101"/>
  <c r="G250" i="92"/>
  <c r="G251" i="92"/>
  <c r="G250" i="90"/>
  <c r="G243" i="79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G244" i="79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G245" i="79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G246" i="79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G247" i="79"/>
  <c r="J243" i="78"/>
  <c r="J244" i="78"/>
  <c r="E244" i="79" s="1"/>
  <c r="J245" i="78"/>
  <c r="J246" i="78"/>
  <c r="G244" i="78"/>
  <c r="G245" i="78"/>
  <c r="G246" i="78"/>
  <c r="G247" i="78"/>
  <c r="G243" i="78"/>
  <c r="J244" i="77"/>
  <c r="J245" i="77"/>
  <c r="J246" i="77"/>
  <c r="E246" i="78" s="1"/>
  <c r="J243" i="77"/>
  <c r="E259" i="8"/>
  <c r="P243" i="8"/>
  <c r="P244" i="8"/>
  <c r="P245" i="8"/>
  <c r="P246" i="8"/>
  <c r="P247" i="8"/>
  <c r="J242" i="77"/>
  <c r="M245" i="77"/>
  <c r="J248" i="77"/>
  <c r="J249" i="77"/>
  <c r="J250" i="77"/>
  <c r="E245" i="79"/>
  <c r="E246" i="79"/>
  <c r="E247" i="79"/>
  <c r="J243" i="101"/>
  <c r="J246" i="101"/>
  <c r="J246" i="103"/>
  <c r="J247" i="103"/>
  <c r="J243" i="104"/>
  <c r="J244" i="104"/>
  <c r="J245" i="104"/>
  <c r="J246" i="104"/>
  <c r="J247" i="104"/>
  <c r="J243" i="105"/>
  <c r="J244" i="105"/>
  <c r="J245" i="105"/>
  <c r="J246" i="105"/>
  <c r="J243" i="106"/>
  <c r="J243" i="107"/>
  <c r="J244" i="107"/>
  <c r="E247" i="78"/>
  <c r="E243" i="79"/>
  <c r="E244" i="78"/>
  <c r="E245" i="78"/>
  <c r="J241" i="77"/>
  <c r="G239" i="77"/>
  <c r="G240" i="77"/>
  <c r="G241" i="77"/>
  <c r="G242" i="77"/>
  <c r="G243" i="77"/>
  <c r="G244" i="77"/>
  <c r="G245" i="77"/>
  <c r="G246" i="77"/>
  <c r="G247" i="77"/>
  <c r="G248" i="77"/>
  <c r="E241" i="77"/>
  <c r="E242" i="77"/>
  <c r="E243" i="77"/>
  <c r="E244" i="77"/>
  <c r="E245" i="77"/>
  <c r="E246" i="77"/>
  <c r="E247" i="77"/>
  <c r="E248" i="77"/>
  <c r="E249" i="77"/>
  <c r="J242" i="74"/>
  <c r="J243" i="74"/>
  <c r="J244" i="74"/>
  <c r="J245" i="74"/>
  <c r="J246" i="74"/>
  <c r="J247" i="74"/>
  <c r="J248" i="74"/>
  <c r="J249" i="74"/>
  <c r="J250" i="74"/>
  <c r="G243" i="74"/>
  <c r="G244" i="74"/>
  <c r="G245" i="74"/>
  <c r="G246" i="74"/>
  <c r="G247" i="74"/>
  <c r="G248" i="74"/>
  <c r="E251" i="86"/>
  <c r="E252" i="86"/>
  <c r="E253" i="86"/>
  <c r="E254" i="86"/>
  <c r="E255" i="86"/>
  <c r="E256" i="86"/>
  <c r="E257" i="86"/>
  <c r="G257" i="86" s="1"/>
  <c r="J257" i="86" s="1"/>
  <c r="E250" i="85"/>
  <c r="E251" i="85"/>
  <c r="E252" i="85"/>
  <c r="E253" i="85"/>
  <c r="E254" i="85"/>
  <c r="E255" i="85"/>
  <c r="E256" i="85"/>
  <c r="E257" i="85"/>
  <c r="G257" i="85" s="1"/>
  <c r="J257" i="85" s="1"/>
  <c r="E250" i="84"/>
  <c r="E251" i="84"/>
  <c r="E252" i="84"/>
  <c r="E253" i="84"/>
  <c r="E254" i="84"/>
  <c r="E255" i="84"/>
  <c r="E256" i="84"/>
  <c r="E257" i="84"/>
  <c r="G257" i="84" s="1"/>
  <c r="J257" i="84" s="1"/>
  <c r="E258" i="84"/>
  <c r="E250" i="83"/>
  <c r="E251" i="83"/>
  <c r="E252" i="83"/>
  <c r="E253" i="83"/>
  <c r="E254" i="83"/>
  <c r="E255" i="83"/>
  <c r="E256" i="83"/>
  <c r="E257" i="83"/>
  <c r="G257" i="83" s="1"/>
  <c r="J257" i="83" s="1"/>
  <c r="E258" i="83"/>
  <c r="E247" i="80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52" i="79"/>
  <c r="E253" i="79"/>
  <c r="E254" i="79"/>
  <c r="E255" i="79"/>
  <c r="E256" i="79"/>
  <c r="E257" i="79"/>
  <c r="E5" i="79"/>
  <c r="E6" i="78"/>
  <c r="E7" i="78"/>
  <c r="E8" i="78"/>
  <c r="E9" i="78"/>
  <c r="E10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43" i="78"/>
  <c r="E252" i="78"/>
  <c r="E253" i="78"/>
  <c r="E254" i="78"/>
  <c r="E255" i="78"/>
  <c r="E256" i="78"/>
  <c r="E257" i="78"/>
  <c r="E5" i="78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124" i="106"/>
  <c r="P125" i="106"/>
  <c r="P126" i="106"/>
  <c r="P127" i="106"/>
  <c r="P128" i="106"/>
  <c r="P129" i="106"/>
  <c r="P130" i="106"/>
  <c r="P131" i="106"/>
  <c r="P132" i="106"/>
  <c r="P133" i="106"/>
  <c r="P134" i="106"/>
  <c r="P135" i="106"/>
  <c r="P106" i="106"/>
  <c r="P107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76" i="106"/>
  <c r="P77" i="106"/>
  <c r="P78" i="106"/>
  <c r="P79" i="106"/>
  <c r="P80" i="106"/>
  <c r="P81" i="106"/>
  <c r="P82" i="106"/>
  <c r="P83" i="106"/>
  <c r="P84" i="106"/>
  <c r="P85" i="106"/>
  <c r="P86" i="106"/>
  <c r="P87" i="106"/>
  <c r="P88" i="106"/>
  <c r="P89" i="106"/>
  <c r="P45" i="106"/>
  <c r="P46" i="106"/>
  <c r="P47" i="106"/>
  <c r="P48" i="106"/>
  <c r="P49" i="106"/>
  <c r="P50" i="106"/>
  <c r="P51" i="106"/>
  <c r="P52" i="106"/>
  <c r="P53" i="106"/>
  <c r="P54" i="106"/>
  <c r="P55" i="106"/>
  <c r="P56" i="106"/>
  <c r="P57" i="106"/>
  <c r="P25" i="106"/>
  <c r="P26" i="106"/>
  <c r="P27" i="106"/>
  <c r="P28" i="106"/>
  <c r="P29" i="106"/>
  <c r="P30" i="106"/>
  <c r="P31" i="106"/>
  <c r="P32" i="106"/>
  <c r="P33" i="106"/>
  <c r="P34" i="106"/>
  <c r="P35" i="106"/>
  <c r="P36" i="106"/>
  <c r="P37" i="106"/>
  <c r="P38" i="106"/>
  <c r="P39" i="106"/>
  <c r="P40" i="106"/>
  <c r="P41" i="106"/>
  <c r="P42" i="106"/>
  <c r="P43" i="106"/>
  <c r="P44" i="106"/>
  <c r="P9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2" i="106"/>
  <c r="P23" i="106"/>
  <c r="P24" i="106"/>
  <c r="P9" i="105"/>
  <c r="P10" i="105"/>
  <c r="P11" i="105"/>
  <c r="P12" i="105"/>
  <c r="P13" i="105"/>
  <c r="P14" i="105"/>
  <c r="P15" i="105"/>
  <c r="P16" i="105"/>
  <c r="P17" i="105"/>
  <c r="P18" i="105"/>
  <c r="P19" i="105"/>
  <c r="P20" i="105"/>
  <c r="P21" i="105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34" i="105"/>
  <c r="P35" i="105"/>
  <c r="P36" i="105"/>
  <c r="P84" i="105"/>
  <c r="P85" i="105"/>
  <c r="P86" i="105"/>
  <c r="P87" i="105"/>
  <c r="P88" i="105"/>
  <c r="P89" i="105"/>
  <c r="P90" i="105"/>
  <c r="P91" i="105"/>
  <c r="P92" i="105"/>
  <c r="P93" i="105"/>
  <c r="P94" i="105"/>
  <c r="P95" i="105"/>
  <c r="P96" i="105"/>
  <c r="P97" i="105"/>
  <c r="P105" i="105"/>
  <c r="P106" i="105"/>
  <c r="P107" i="105"/>
  <c r="P108" i="105"/>
  <c r="P109" i="105"/>
  <c r="P110" i="105"/>
  <c r="P111" i="105"/>
  <c r="P112" i="105"/>
  <c r="P113" i="105"/>
  <c r="P114" i="105"/>
  <c r="P115" i="105"/>
  <c r="P116" i="105"/>
  <c r="P117" i="105"/>
  <c r="P118" i="105"/>
  <c r="P119" i="105"/>
  <c r="P160" i="105"/>
  <c r="P161" i="105"/>
  <c r="P162" i="105"/>
  <c r="P163" i="105"/>
  <c r="P164" i="105"/>
  <c r="P165" i="105"/>
  <c r="P166" i="105"/>
  <c r="P167" i="105"/>
  <c r="P168" i="105"/>
  <c r="P169" i="105"/>
  <c r="P170" i="105"/>
  <c r="P171" i="105"/>
  <c r="P172" i="105"/>
  <c r="P173" i="105"/>
  <c r="P174" i="105"/>
  <c r="P175" i="105"/>
  <c r="P176" i="105"/>
  <c r="P87" i="103"/>
  <c r="P94" i="102"/>
  <c r="E236" i="77"/>
  <c r="E252" i="77"/>
  <c r="P94" i="106"/>
  <c r="P94" i="101"/>
  <c r="M94" i="103"/>
  <c r="P249" i="8"/>
  <c r="P250" i="8"/>
  <c r="P251" i="8"/>
  <c r="P252" i="8"/>
  <c r="P253" i="8"/>
  <c r="P257" i="8"/>
  <c r="P259" i="8"/>
  <c r="R257" i="74"/>
  <c r="M257" i="74"/>
  <c r="P257" i="74" s="1"/>
  <c r="G257" i="74"/>
  <c r="J257" i="74" s="1"/>
  <c r="E257" i="77" s="1"/>
  <c r="G257" i="77" s="1"/>
  <c r="J257" i="77" s="1"/>
  <c r="R257" i="77"/>
  <c r="M257" i="77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R257" i="94"/>
  <c r="M257" i="94"/>
  <c r="P257" i="94" s="1"/>
  <c r="R257" i="95"/>
  <c r="M257" i="95"/>
  <c r="P257" i="95" s="1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R87" i="104"/>
  <c r="M87" i="104"/>
  <c r="P87" i="104" s="1"/>
  <c r="R87" i="105"/>
  <c r="M87" i="105"/>
  <c r="R87" i="106"/>
  <c r="M87" i="106"/>
  <c r="R87" i="107"/>
  <c r="M87" i="107"/>
  <c r="P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R251" i="74"/>
  <c r="M251" i="74"/>
  <c r="P251" i="74" s="1"/>
  <c r="G251" i="74"/>
  <c r="J251" i="74" s="1"/>
  <c r="E251" i="77" s="1"/>
  <c r="R250" i="74"/>
  <c r="M250" i="74"/>
  <c r="P250" i="74" s="1"/>
  <c r="G250" i="74"/>
  <c r="R249" i="74"/>
  <c r="M249" i="74"/>
  <c r="P249" i="74" s="1"/>
  <c r="G249" i="74"/>
  <c r="R253" i="77"/>
  <c r="M253" i="77"/>
  <c r="R252" i="77"/>
  <c r="M252" i="77"/>
  <c r="R251" i="77"/>
  <c r="M251" i="77"/>
  <c r="R250" i="77"/>
  <c r="M250" i="77"/>
  <c r="R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R246" i="77"/>
  <c r="M246" i="77"/>
  <c r="R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E102" i="77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M54" i="95"/>
  <c r="M49" i="95"/>
  <c r="M6" i="95"/>
  <c r="M6" i="8" s="1"/>
  <c r="P94" i="103" l="1"/>
  <c r="J243" i="84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J244" i="8"/>
  <c r="J245" i="8"/>
  <c r="J240" i="8"/>
  <c r="J243" i="8"/>
  <c r="J241" i="8"/>
  <c r="J242" i="8"/>
  <c r="J246" i="8"/>
  <c r="G249" i="103"/>
  <c r="J247" i="8"/>
  <c r="E247" i="85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6" i="85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4" i="85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G249" i="77"/>
  <c r="E249" i="78" s="1"/>
  <c r="E250" i="77"/>
  <c r="G251" i="77"/>
  <c r="J251" i="77" s="1"/>
  <c r="E251" i="78" s="1"/>
  <c r="G251" i="78"/>
  <c r="J251" i="78" s="1"/>
  <c r="E251" i="79" s="1"/>
  <c r="E240" i="77"/>
  <c r="E239" i="77"/>
  <c r="E87" i="77"/>
  <c r="G259" i="8"/>
  <c r="J258" i="8"/>
  <c r="J259" i="8"/>
  <c r="J255" i="8"/>
  <c r="J254" i="8"/>
  <c r="P237" i="82"/>
  <c r="J252" i="8"/>
  <c r="J253" i="8"/>
  <c r="J248" i="8"/>
  <c r="J249" i="8"/>
  <c r="J88" i="8"/>
  <c r="P241" i="78"/>
  <c r="G252" i="77"/>
  <c r="J252" i="77" s="1"/>
  <c r="G250" i="77"/>
  <c r="E250" i="78" s="1"/>
  <c r="P247" i="80"/>
  <c r="G250" i="78" l="1"/>
  <c r="J250" i="78" s="1"/>
  <c r="E250" i="79" s="1"/>
  <c r="E242" i="78"/>
  <c r="J251" i="8"/>
  <c r="J256" i="8"/>
  <c r="J250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M134" i="106"/>
  <c r="M133" i="106"/>
  <c r="M132" i="106"/>
  <c r="M131" i="106"/>
  <c r="M130" i="106"/>
  <c r="M129" i="106"/>
  <c r="M128" i="106"/>
  <c r="M127" i="106"/>
  <c r="M126" i="106"/>
  <c r="M125" i="106"/>
  <c r="M124" i="106"/>
  <c r="M123" i="106"/>
  <c r="P123" i="106" s="1"/>
  <c r="M122" i="106"/>
  <c r="P122" i="106" s="1"/>
  <c r="M121" i="106"/>
  <c r="P121" i="106" s="1"/>
  <c r="M120" i="106"/>
  <c r="P120" i="106" s="1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M86" i="106"/>
  <c r="M85" i="106"/>
  <c r="M84" i="106"/>
  <c r="M83" i="106"/>
  <c r="M81" i="106"/>
  <c r="M80" i="106"/>
  <c r="M79" i="106"/>
  <c r="M78" i="106"/>
  <c r="M77" i="106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M175" i="105"/>
  <c r="M172" i="105"/>
  <c r="M171" i="105"/>
  <c r="M170" i="105"/>
  <c r="M169" i="105"/>
  <c r="M168" i="105"/>
  <c r="M167" i="105"/>
  <c r="M166" i="105"/>
  <c r="M165" i="105"/>
  <c r="M164" i="105"/>
  <c r="M163" i="105"/>
  <c r="M162" i="105"/>
  <c r="M161" i="105"/>
  <c r="M160" i="105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M118" i="105"/>
  <c r="M117" i="105"/>
  <c r="M116" i="105"/>
  <c r="M115" i="105"/>
  <c r="M114" i="105"/>
  <c r="M113" i="105"/>
  <c r="M112" i="105"/>
  <c r="M111" i="105"/>
  <c r="M110" i="105"/>
  <c r="M109" i="105"/>
  <c r="M108" i="105"/>
  <c r="M107" i="105"/>
  <c r="M106" i="105"/>
  <c r="M101" i="105"/>
  <c r="P101" i="105" s="1"/>
  <c r="M100" i="105"/>
  <c r="P100" i="105" s="1"/>
  <c r="M99" i="105"/>
  <c r="P99" i="105" s="1"/>
  <c r="M98" i="105"/>
  <c r="P98" i="105" s="1"/>
  <c r="M97" i="105"/>
  <c r="M96" i="105"/>
  <c r="M95" i="105"/>
  <c r="M93" i="105"/>
  <c r="M92" i="105"/>
  <c r="M91" i="105"/>
  <c r="M90" i="105"/>
  <c r="M89" i="105"/>
  <c r="M86" i="105"/>
  <c r="M85" i="105"/>
  <c r="M84" i="105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M18" i="105"/>
  <c r="M17" i="105"/>
  <c r="M16" i="105"/>
  <c r="M15" i="105"/>
  <c r="M14" i="105"/>
  <c r="M13" i="105"/>
  <c r="M12" i="105"/>
  <c r="M11" i="105"/>
  <c r="M10" i="105"/>
  <c r="M9" i="105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M23" i="96"/>
  <c r="M22" i="96"/>
  <c r="P22" i="96" s="1"/>
  <c r="M21" i="96"/>
  <c r="M20" i="96"/>
  <c r="M19" i="96"/>
  <c r="M18" i="96"/>
  <c r="M17" i="96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M28" i="95"/>
  <c r="M27" i="95"/>
  <c r="M26" i="95"/>
  <c r="M25" i="95"/>
  <c r="M19" i="95"/>
  <c r="M18" i="95"/>
  <c r="M17" i="95"/>
  <c r="M16" i="95"/>
  <c r="M15" i="95"/>
  <c r="M14" i="95"/>
  <c r="M13" i="95"/>
  <c r="M12" i="95"/>
  <c r="M11" i="95"/>
  <c r="M10" i="95"/>
  <c r="M9" i="95"/>
  <c r="M8" i="95"/>
  <c r="M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M21" i="94"/>
  <c r="M20" i="94"/>
  <c r="M19" i="94"/>
  <c r="M18" i="94"/>
  <c r="M17" i="94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M22" i="93"/>
  <c r="M21" i="93"/>
  <c r="M20" i="93"/>
  <c r="M19" i="93"/>
  <c r="M18" i="93"/>
  <c r="M17" i="93"/>
  <c r="M16" i="93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M21" i="92"/>
  <c r="M20" i="92"/>
  <c r="M19" i="92"/>
  <c r="M18" i="92"/>
  <c r="M17" i="92"/>
  <c r="M16" i="92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M22" i="91"/>
  <c r="M21" i="91"/>
  <c r="M20" i="91"/>
  <c r="M19" i="91"/>
  <c r="M18" i="9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M23" i="90"/>
  <c r="M22" i="90"/>
  <c r="M21" i="90"/>
  <c r="M20" i="90"/>
  <c r="M19" i="90"/>
  <c r="M18" i="90"/>
  <c r="M17" i="90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M20" i="89"/>
  <c r="M19" i="89"/>
  <c r="M18" i="89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M19" i="88"/>
  <c r="M18" i="88"/>
  <c r="M17" i="88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M21" i="87"/>
  <c r="M20" i="87"/>
  <c r="M19" i="87"/>
  <c r="M18" i="87"/>
  <c r="M17" i="87"/>
  <c r="M16" i="87"/>
  <c r="M15" i="87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M25" i="86"/>
  <c r="M24" i="86"/>
  <c r="M23" i="86"/>
  <c r="M22" i="86"/>
  <c r="M21" i="86"/>
  <c r="M20" i="86"/>
  <c r="M19" i="86"/>
  <c r="M18" i="86"/>
  <c r="M17" i="86"/>
  <c r="M16" i="86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M20" i="85"/>
  <c r="M19" i="85"/>
  <c r="M18" i="85"/>
  <c r="M17" i="85"/>
  <c r="M16" i="85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M18" i="84"/>
  <c r="M17" i="84"/>
  <c r="M16" i="84"/>
  <c r="M15" i="84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M20" i="83"/>
  <c r="M19" i="83"/>
  <c r="M18" i="83"/>
  <c r="M17" i="83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M20" i="82"/>
  <c r="M19" i="82"/>
  <c r="M18" i="82"/>
  <c r="M17" i="82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M24" i="81"/>
  <c r="M23" i="81"/>
  <c r="M22" i="81"/>
  <c r="M21" i="81"/>
  <c r="M20" i="81"/>
  <c r="M19" i="81"/>
  <c r="M18" i="81"/>
  <c r="M17" i="81"/>
  <c r="M16" i="81"/>
  <c r="M15" i="81"/>
  <c r="M14" i="81"/>
  <c r="M13" i="81"/>
  <c r="M12" i="8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M18" i="80"/>
  <c r="M17" i="80"/>
  <c r="M16" i="80"/>
  <c r="M15" i="80"/>
  <c r="M14" i="80"/>
  <c r="M13" i="80"/>
  <c r="M12" i="80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M51" i="79"/>
  <c r="M50" i="79"/>
  <c r="M49" i="79"/>
  <c r="M48" i="79"/>
  <c r="M47" i="79"/>
  <c r="M46" i="79"/>
  <c r="M45" i="79"/>
  <c r="M44" i="79"/>
  <c r="M43" i="79"/>
  <c r="M42" i="79"/>
  <c r="M41" i="79"/>
  <c r="M40" i="79"/>
  <c r="M39" i="79"/>
  <c r="M38" i="79"/>
  <c r="M37" i="79"/>
  <c r="M36" i="79"/>
  <c r="M35" i="79"/>
  <c r="M34" i="79"/>
  <c r="M33" i="79"/>
  <c r="M32" i="79"/>
  <c r="M31" i="79"/>
  <c r="M30" i="79"/>
  <c r="M29" i="79"/>
  <c r="M28" i="79"/>
  <c r="M27" i="79"/>
  <c r="M26" i="79"/>
  <c r="M25" i="79"/>
  <c r="M24" i="79"/>
  <c r="M23" i="79"/>
  <c r="M22" i="79"/>
  <c r="M21" i="79"/>
  <c r="M20" i="79"/>
  <c r="M19" i="79"/>
  <c r="M18" i="79"/>
  <c r="M17" i="79"/>
  <c r="M16" i="79"/>
  <c r="M15" i="79"/>
  <c r="M14" i="79"/>
  <c r="M13" i="79"/>
  <c r="M12" i="79"/>
  <c r="M11" i="79"/>
  <c r="M10" i="79"/>
  <c r="M9" i="79"/>
  <c r="M8" i="79"/>
  <c r="M7" i="79"/>
  <c r="M6" i="79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M20" i="78"/>
  <c r="M19" i="78"/>
  <c r="M18" i="78"/>
  <c r="M17" i="78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9" i="95" l="1"/>
  <c r="M29" i="8"/>
  <c r="P7" i="95"/>
  <c r="M7" i="8"/>
  <c r="P8" i="95"/>
  <c r="M8" i="8"/>
  <c r="P9" i="95"/>
  <c r="M9" i="8"/>
  <c r="P10" i="95"/>
  <c r="M10" i="8"/>
  <c r="P11" i="95"/>
  <c r="M11" i="8"/>
  <c r="P14" i="95"/>
  <c r="M14" i="8"/>
  <c r="P23" i="95"/>
  <c r="P13" i="95"/>
  <c r="M13" i="8"/>
  <c r="M15" i="8"/>
  <c r="P15" i="95"/>
  <c r="P24" i="95"/>
  <c r="M24" i="8"/>
  <c r="P16" i="95"/>
  <c r="M16" i="8"/>
  <c r="P25" i="95"/>
  <c r="M25" i="8"/>
  <c r="P17" i="95"/>
  <c r="P26" i="95"/>
  <c r="M26" i="8"/>
  <c r="P22" i="95"/>
  <c r="P18" i="95"/>
  <c r="P27" i="95"/>
  <c r="M27" i="8"/>
  <c r="P19" i="95"/>
  <c r="P28" i="95"/>
  <c r="M28" i="8"/>
  <c r="P12" i="95"/>
  <c r="M12" i="8"/>
  <c r="P21" i="95"/>
  <c r="P5" i="93"/>
  <c r="N262" i="93"/>
  <c r="N268" i="93" s="1"/>
  <c r="E103" i="77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E251" i="80" s="1"/>
  <c r="G242" i="78"/>
  <c r="J242" i="78" s="1"/>
  <c r="J240" i="77"/>
  <c r="E240" i="78" s="1"/>
  <c r="J239" i="77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J186" i="8"/>
  <c r="J173" i="8"/>
  <c r="J103" i="8"/>
  <c r="N271" i="93" l="1"/>
  <c r="N270" i="93"/>
  <c r="G252" i="78"/>
  <c r="J252" i="78" s="1"/>
  <c r="E239" i="78"/>
  <c r="G249" i="78"/>
  <c r="J249" i="78" s="1"/>
  <c r="E249" i="79" s="1"/>
  <c r="E241" i="78"/>
  <c r="G250" i="79"/>
  <c r="J250" i="79" s="1"/>
  <c r="E250" i="80" s="1"/>
  <c r="E242" i="79"/>
  <c r="J104" i="8"/>
  <c r="J87" i="8"/>
  <c r="J236" i="8"/>
  <c r="J239" i="8"/>
  <c r="J237" i="8"/>
  <c r="J235" i="8"/>
  <c r="J238" i="8"/>
  <c r="J82" i="8"/>
  <c r="J174" i="8"/>
  <c r="J102" i="8"/>
  <c r="N271" i="103"/>
  <c r="N271" i="101"/>
  <c r="N271" i="96"/>
  <c r="N270" i="106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Y35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AB21" i="8" l="1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AB35" i="8"/>
  <c r="W7" i="8"/>
  <c r="AB7" i="8" s="1"/>
  <c r="P5" i="77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94" i="83" l="1"/>
  <c r="G94" i="83" s="1"/>
  <c r="J94" i="83" s="1"/>
  <c r="E75" i="83"/>
  <c r="G75" i="83" s="1"/>
  <c r="J75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78" i="84" l="1"/>
  <c r="G178" i="84" s="1"/>
  <c r="J178" i="84" s="1"/>
  <c r="E178" i="85" s="1"/>
  <c r="G178" i="85" s="1"/>
  <c r="J178" i="85" s="1"/>
  <c r="E169" i="82"/>
  <c r="G169" i="82" s="1"/>
  <c r="J169" i="82" s="1"/>
  <c r="E169" i="83" s="1"/>
  <c r="G169" i="83" s="1"/>
  <c r="J169" i="83" s="1"/>
  <c r="E169" i="84" s="1"/>
  <c r="E75" i="84"/>
  <c r="G75" i="84" s="1"/>
  <c r="J75" i="84" s="1"/>
  <c r="E60" i="84"/>
  <c r="G60" i="84" s="1"/>
  <c r="J60" i="84" s="1"/>
  <c r="E60" i="85" s="1"/>
  <c r="G60" i="85" s="1"/>
  <c r="J60" i="85" s="1"/>
  <c r="E94" i="84"/>
  <c r="G94" i="84" s="1"/>
  <c r="J94" i="84" s="1"/>
  <c r="E94" i="85" s="1"/>
  <c r="G94" i="85" s="1"/>
  <c r="J94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178" i="86"/>
  <c r="G178" i="86" s="1"/>
  <c r="J178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60" i="87" l="1"/>
  <c r="G60" i="87" s="1"/>
  <c r="J60" i="87" s="1"/>
  <c r="E178" i="87"/>
  <c r="G178" i="87" s="1"/>
  <c r="J178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45" i="86"/>
  <c r="G45" i="86" s="1"/>
  <c r="J45" i="86" s="1"/>
  <c r="E94" i="87"/>
  <c r="G94" i="87" s="1"/>
  <c r="J94" i="87" s="1"/>
  <c r="E109" i="85"/>
  <c r="G109" i="85" s="1"/>
  <c r="J109" i="85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237" i="78" s="1"/>
  <c r="J237" i="78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60" i="88"/>
  <c r="G60" i="88" s="1"/>
  <c r="J60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45" i="87"/>
  <c r="G45" i="87" s="1"/>
  <c r="J45" i="87" s="1"/>
  <c r="E129" i="86"/>
  <c r="G129" i="86" s="1"/>
  <c r="J129" i="86" s="1"/>
  <c r="E109" i="86"/>
  <c r="G109" i="86" s="1"/>
  <c r="J109" i="86" s="1"/>
  <c r="E178" i="88"/>
  <c r="G178" i="88" s="1"/>
  <c r="J178" i="88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G35" i="86"/>
  <c r="J35" i="86" s="1"/>
  <c r="G229" i="78"/>
  <c r="J229" i="78" s="1"/>
  <c r="G237" i="79" s="1"/>
  <c r="J237" i="79" s="1"/>
  <c r="E237" i="80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109" i="87"/>
  <c r="G109" i="87" s="1"/>
  <c r="J109" i="87" s="1"/>
  <c r="E45" i="88"/>
  <c r="G45" i="88" s="1"/>
  <c r="J45" i="88" s="1"/>
  <c r="E60" i="89"/>
  <c r="G60" i="89" s="1"/>
  <c r="J60" i="89" s="1"/>
  <c r="E114" i="87"/>
  <c r="G114" i="87" s="1"/>
  <c r="J114" i="87" s="1"/>
  <c r="E35" i="87"/>
  <c r="G35" i="87" s="1"/>
  <c r="J35" i="87" s="1"/>
  <c r="E63" i="87"/>
  <c r="G63" i="87" s="1"/>
  <c r="J63" i="87" s="1"/>
  <c r="E129" i="87"/>
  <c r="G129" i="87" s="1"/>
  <c r="J129" i="87" s="1"/>
  <c r="G169" i="88"/>
  <c r="J169" i="88" s="1"/>
  <c r="G229" i="79"/>
  <c r="J229" i="79" s="1"/>
  <c r="G94" i="93"/>
  <c r="J94" i="93" s="1"/>
  <c r="E94" i="94" s="1"/>
  <c r="G75" i="92"/>
  <c r="J75" i="92" s="1"/>
  <c r="E75" i="93" s="1"/>
  <c r="G12" i="84"/>
  <c r="J12" i="84" s="1"/>
  <c r="E12" i="85" s="1"/>
  <c r="E60" i="90" l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63" i="88"/>
  <c r="G63" i="88" s="1"/>
  <c r="J63" i="88" s="1"/>
  <c r="E35" i="88"/>
  <c r="G35" i="88" s="1"/>
  <c r="J35" i="88" s="1"/>
  <c r="E45" i="89"/>
  <c r="G45" i="89" s="1"/>
  <c r="J45" i="89" s="1"/>
  <c r="E109" i="88"/>
  <c r="G109" i="88" s="1"/>
  <c r="J109" i="88" s="1"/>
  <c r="E129" i="88"/>
  <c r="G129" i="88" s="1"/>
  <c r="J129" i="88" s="1"/>
  <c r="E114" i="88"/>
  <c r="G114" i="88" s="1"/>
  <c r="J114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169" i="89"/>
  <c r="G169" i="89" s="1"/>
  <c r="J169" i="89" s="1"/>
  <c r="E169" i="90" s="1"/>
  <c r="G169" i="90" s="1"/>
  <c r="J169" i="90" s="1"/>
  <c r="E169" i="91" s="1"/>
  <c r="G237" i="80"/>
  <c r="J237" i="80" s="1"/>
  <c r="E237" i="81" s="1"/>
  <c r="E229" i="80"/>
  <c r="G229" i="80"/>
  <c r="J229" i="80" s="1"/>
  <c r="E229" i="81" s="1"/>
  <c r="G94" i="94"/>
  <c r="J94" i="94" s="1"/>
  <c r="E94" i="95" s="1"/>
  <c r="G75" i="93"/>
  <c r="J75" i="93" s="1"/>
  <c r="E75" i="94" s="1"/>
  <c r="G12" i="85"/>
  <c r="J12" i="85" s="1"/>
  <c r="E12" i="86" s="1"/>
  <c r="E129" i="89" l="1"/>
  <c r="G129" i="89" s="1"/>
  <c r="J129" i="89" s="1"/>
  <c r="E114" i="89"/>
  <c r="G114" i="89" s="1"/>
  <c r="J114" i="89" s="1"/>
  <c r="E109" i="89"/>
  <c r="G109" i="89" s="1"/>
  <c r="J109" i="89" s="1"/>
  <c r="E35" i="89"/>
  <c r="G35" i="89" s="1"/>
  <c r="J35" i="89" s="1"/>
  <c r="E63" i="89"/>
  <c r="G63" i="89" s="1"/>
  <c r="J63" i="89" s="1"/>
  <c r="E45" i="90"/>
  <c r="G45" i="90" s="1"/>
  <c r="J45" i="90" s="1"/>
  <c r="G229" i="81"/>
  <c r="J229" i="81" s="1"/>
  <c r="E229" i="82" s="1"/>
  <c r="G237" i="81"/>
  <c r="J237" i="81" s="1"/>
  <c r="E237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E9" i="77" s="1"/>
  <c r="G11" i="74"/>
  <c r="J11" i="74" s="1"/>
  <c r="G10" i="74"/>
  <c r="J10" i="74" s="1"/>
  <c r="E10" i="77" s="1"/>
  <c r="E109" i="90" l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45" i="91"/>
  <c r="G45" i="91" s="1"/>
  <c r="J45" i="91" s="1"/>
  <c r="E35" i="90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12" i="87"/>
  <c r="G12" i="87" s="1"/>
  <c r="J12" i="87" s="1"/>
  <c r="E12" i="88" s="1"/>
  <c r="G12" i="88" s="1"/>
  <c r="J12" i="88" s="1"/>
  <c r="E63" i="90"/>
  <c r="G63" i="90" s="1"/>
  <c r="J63" i="90" s="1"/>
  <c r="E129" i="90"/>
  <c r="G129" i="90" s="1"/>
  <c r="J129" i="90" s="1"/>
  <c r="G229" i="82"/>
  <c r="J229" i="82" s="1"/>
  <c r="E229" i="83" s="1"/>
  <c r="G237" i="82"/>
  <c r="J237" i="82" s="1"/>
  <c r="E237" i="83" s="1"/>
  <c r="G11" i="77"/>
  <c r="J11" i="77" s="1"/>
  <c r="E11" i="78" s="1"/>
  <c r="G75" i="95"/>
  <c r="J75" i="95" s="1"/>
  <c r="E75" i="96" s="1"/>
  <c r="G226" i="77"/>
  <c r="J226" i="77" s="1"/>
  <c r="G213" i="77"/>
  <c r="J213" i="77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J209" i="8"/>
  <c r="J210" i="8"/>
  <c r="J193" i="8"/>
  <c r="J177" i="8"/>
  <c r="J194" i="8"/>
  <c r="E45" i="92" l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63" i="91"/>
  <c r="G63" i="91" s="1"/>
  <c r="J63" i="91" s="1"/>
  <c r="E12" i="89"/>
  <c r="G12" i="89" s="1"/>
  <c r="J12" i="89" s="1"/>
  <c r="E12" i="90" s="1"/>
  <c r="G12" i="90" s="1"/>
  <c r="J12" i="90" s="1"/>
  <c r="E12" i="91" s="1"/>
  <c r="E129" i="91"/>
  <c r="G129" i="91" s="1"/>
  <c r="J129" i="91" s="1"/>
  <c r="E35" i="91"/>
  <c r="G35" i="91" s="1"/>
  <c r="J35" i="91" s="1"/>
  <c r="E213" i="78"/>
  <c r="G213" i="78" s="1"/>
  <c r="J213" i="78" s="1"/>
  <c r="E213" i="79" s="1"/>
  <c r="G213" i="79" s="1"/>
  <c r="J213" i="79" s="1"/>
  <c r="G231" i="78"/>
  <c r="J231" i="78" s="1"/>
  <c r="G239" i="78"/>
  <c r="J239" i="78" s="1"/>
  <c r="G229" i="83"/>
  <c r="J229" i="83" s="1"/>
  <c r="E229" i="84" s="1"/>
  <c r="G237" i="83"/>
  <c r="J237" i="83" s="1"/>
  <c r="E237" i="84" s="1"/>
  <c r="G206" i="79"/>
  <c r="J206" i="79" s="1"/>
  <c r="G205" i="79"/>
  <c r="J205" i="79" s="1"/>
  <c r="G126" i="79"/>
  <c r="J126" i="79" s="1"/>
  <c r="G181" i="79"/>
  <c r="J181" i="79" s="1"/>
  <c r="G153" i="79"/>
  <c r="J15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G210" i="77"/>
  <c r="J210" i="77" s="1"/>
  <c r="E210" i="78" s="1"/>
  <c r="G128" i="77"/>
  <c r="J128" i="77" s="1"/>
  <c r="G195" i="77"/>
  <c r="J195" i="77" s="1"/>
  <c r="G156" i="77"/>
  <c r="J156" i="77" s="1"/>
  <c r="G109" i="97"/>
  <c r="J109" i="97" s="1"/>
  <c r="E109" i="98" s="1"/>
  <c r="G147" i="77"/>
  <c r="J147" i="77" s="1"/>
  <c r="G212" i="77"/>
  <c r="J212" i="77" s="1"/>
  <c r="E212" i="78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10" i="78"/>
  <c r="J10" i="78" s="1"/>
  <c r="G11" i="78"/>
  <c r="J11" i="78" s="1"/>
  <c r="G9" i="78"/>
  <c r="J9" i="78" s="1"/>
  <c r="J147" i="8"/>
  <c r="J9" i="8"/>
  <c r="J196" i="8"/>
  <c r="J197" i="8"/>
  <c r="J202" i="8"/>
  <c r="J10" i="8"/>
  <c r="J11" i="8"/>
  <c r="J198" i="8"/>
  <c r="J195" i="8"/>
  <c r="E129" i="92" l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206" i="80"/>
  <c r="G206" i="80" s="1"/>
  <c r="J206" i="80" s="1"/>
  <c r="E206" i="81" s="1"/>
  <c r="G206" i="81" s="1"/>
  <c r="J206" i="81" s="1"/>
  <c r="E206" i="82" s="1"/>
  <c r="E84" i="80"/>
  <c r="G84" i="80" s="1"/>
  <c r="J84" i="80" s="1"/>
  <c r="E84" i="81" s="1"/>
  <c r="G84" i="81" s="1"/>
  <c r="J84" i="81" s="1"/>
  <c r="E84" i="82" s="1"/>
  <c r="E177" i="80"/>
  <c r="G177" i="80" s="1"/>
  <c r="J177" i="80" s="1"/>
  <c r="E177" i="81" s="1"/>
  <c r="G177" i="81" s="1"/>
  <c r="J177" i="81" s="1"/>
  <c r="E177" i="82" s="1"/>
  <c r="E155" i="80"/>
  <c r="G155" i="80" s="1"/>
  <c r="J155" i="80" s="1"/>
  <c r="E155" i="81" s="1"/>
  <c r="G155" i="81" s="1"/>
  <c r="J155" i="81" s="1"/>
  <c r="E155" i="82" s="1"/>
  <c r="E148" i="80"/>
  <c r="G148" i="80" s="1"/>
  <c r="J148" i="80" s="1"/>
  <c r="E148" i="81" s="1"/>
  <c r="G148" i="81" s="1"/>
  <c r="J148" i="81" s="1"/>
  <c r="E148" i="82" s="1"/>
  <c r="E153" i="80"/>
  <c r="G153" i="80" s="1"/>
  <c r="J153" i="80" s="1"/>
  <c r="E153" i="81" s="1"/>
  <c r="G153" i="81" s="1"/>
  <c r="J153" i="81" s="1"/>
  <c r="E153" i="82" s="1"/>
  <c r="E35" i="92"/>
  <c r="G35" i="92" s="1"/>
  <c r="J35" i="92" s="1"/>
  <c r="E181" i="80"/>
  <c r="G181" i="80" s="1"/>
  <c r="J181" i="80" s="1"/>
  <c r="E181" i="81" s="1"/>
  <c r="G181" i="81" s="1"/>
  <c r="J181" i="81" s="1"/>
  <c r="E181" i="82" s="1"/>
  <c r="E152" i="80"/>
  <c r="G152" i="80" s="1"/>
  <c r="J152" i="80" s="1"/>
  <c r="E152" i="81" s="1"/>
  <c r="G152" i="81" s="1"/>
  <c r="J152" i="81" s="1"/>
  <c r="E152" i="82" s="1"/>
  <c r="E126" i="80"/>
  <c r="G126" i="80" s="1"/>
  <c r="J126" i="80" s="1"/>
  <c r="E126" i="81" s="1"/>
  <c r="G126" i="81" s="1"/>
  <c r="J126" i="81" s="1"/>
  <c r="E126" i="82" s="1"/>
  <c r="E83" i="80"/>
  <c r="G83" i="80" s="1"/>
  <c r="J83" i="80" s="1"/>
  <c r="E83" i="81" s="1"/>
  <c r="G83" i="81" s="1"/>
  <c r="J83" i="81" s="1"/>
  <c r="E83" i="82" s="1"/>
  <c r="E205" i="80"/>
  <c r="G205" i="80" s="1"/>
  <c r="J205" i="80" s="1"/>
  <c r="E205" i="81" s="1"/>
  <c r="G205" i="81" s="1"/>
  <c r="J205" i="81" s="1"/>
  <c r="E205" i="82" s="1"/>
  <c r="G252" i="79"/>
  <c r="J252" i="79" s="1"/>
  <c r="E252" i="80" s="1"/>
  <c r="E239" i="79"/>
  <c r="G239" i="79" s="1"/>
  <c r="J239" i="79" s="1"/>
  <c r="E213" i="80"/>
  <c r="G213" i="80" s="1"/>
  <c r="J213" i="80" s="1"/>
  <c r="E213" i="81" s="1"/>
  <c r="G213" i="81" s="1"/>
  <c r="J213" i="81" s="1"/>
  <c r="E213" i="82" s="1"/>
  <c r="G231" i="79"/>
  <c r="J231" i="79" s="1"/>
  <c r="G240" i="78"/>
  <c r="J240" i="78" s="1"/>
  <c r="E240" i="79" s="1"/>
  <c r="G241" i="78"/>
  <c r="J241" i="78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E211" i="79" s="1"/>
  <c r="G209" i="78"/>
  <c r="J209" i="78" s="1"/>
  <c r="G210" i="78"/>
  <c r="J210" i="78" s="1"/>
  <c r="E210" i="79" s="1"/>
  <c r="G196" i="78"/>
  <c r="J196" i="78" s="1"/>
  <c r="G212" i="78"/>
  <c r="J212" i="78" s="1"/>
  <c r="E212" i="79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E231" i="80"/>
  <c r="G231" i="80" s="1"/>
  <c r="J231" i="80" s="1"/>
  <c r="E231" i="81" s="1"/>
  <c r="G231" i="81" s="1"/>
  <c r="J231" i="81" s="1"/>
  <c r="E231" i="82" s="1"/>
  <c r="E125" i="80"/>
  <c r="G125" i="80" s="1"/>
  <c r="J125" i="80" s="1"/>
  <c r="E125" i="81" s="1"/>
  <c r="G125" i="81" s="1"/>
  <c r="J125" i="81" s="1"/>
  <c r="E125" i="82" s="1"/>
  <c r="G125" i="82" s="1"/>
  <c r="J125" i="82" s="1"/>
  <c r="E125" i="83" s="1"/>
  <c r="G237" i="85"/>
  <c r="J237" i="85" s="1"/>
  <c r="E237" i="86" s="1"/>
  <c r="G237" i="86" s="1"/>
  <c r="E229" i="85"/>
  <c r="G229" i="85" s="1"/>
  <c r="J229" i="85" s="1"/>
  <c r="G252" i="80"/>
  <c r="J252" i="80" s="1"/>
  <c r="E252" i="81" s="1"/>
  <c r="E239" i="80"/>
  <c r="G239" i="80" s="1"/>
  <c r="J239" i="80" s="1"/>
  <c r="G249" i="79"/>
  <c r="J249" i="79" s="1"/>
  <c r="E249" i="80" s="1"/>
  <c r="E241" i="79"/>
  <c r="G241" i="79" s="1"/>
  <c r="J241" i="79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E75" i="99" s="1"/>
  <c r="G169" i="95"/>
  <c r="J169" i="95" s="1"/>
  <c r="E169" i="96" s="1"/>
  <c r="G60" i="100"/>
  <c r="J60" i="100" s="1"/>
  <c r="G109" i="99"/>
  <c r="J109" i="99" s="1"/>
  <c r="E109" i="100" s="1"/>
  <c r="G178" i="100"/>
  <c r="J178" i="100" s="1"/>
  <c r="G114" i="99"/>
  <c r="J114" i="99" s="1"/>
  <c r="E114" i="100" s="1"/>
  <c r="G63" i="100"/>
  <c r="J63" i="100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229" i="86"/>
  <c r="G229" i="86" s="1"/>
  <c r="J229" i="86" s="1"/>
  <c r="E203" i="80"/>
  <c r="G203" i="80" s="1"/>
  <c r="J203" i="80" s="1"/>
  <c r="E203" i="81" s="1"/>
  <c r="G203" i="81" s="1"/>
  <c r="J203" i="81" s="1"/>
  <c r="E203" i="82" s="1"/>
  <c r="G203" i="82" s="1"/>
  <c r="J203" i="82" s="1"/>
  <c r="E203" i="83" s="1"/>
  <c r="G249" i="80"/>
  <c r="J249" i="80" s="1"/>
  <c r="E249" i="81" s="1"/>
  <c r="E241" i="80"/>
  <c r="G241" i="80" s="1"/>
  <c r="J241" i="80" s="1"/>
  <c r="E208" i="81"/>
  <c r="G208" i="81" s="1"/>
  <c r="J208" i="81" s="1"/>
  <c r="E127" i="81"/>
  <c r="G127" i="81" s="1"/>
  <c r="J127" i="81" s="1"/>
  <c r="E226" i="81"/>
  <c r="G226" i="81" s="1"/>
  <c r="J226" i="81" s="1"/>
  <c r="G252" i="81"/>
  <c r="J252" i="81" s="1"/>
  <c r="E239" i="81"/>
  <c r="G239" i="81" s="1"/>
  <c r="J239" i="81" s="1"/>
  <c r="E194" i="81"/>
  <c r="G194" i="81" s="1"/>
  <c r="J194" i="81" s="1"/>
  <c r="E151" i="81"/>
  <c r="G151" i="81" s="1"/>
  <c r="J151" i="81" s="1"/>
  <c r="E193" i="81"/>
  <c r="G193" i="81" s="1"/>
  <c r="J193" i="81" s="1"/>
  <c r="E39" i="81"/>
  <c r="G39" i="81" s="1"/>
  <c r="J39" i="81" s="1"/>
  <c r="J237" i="86"/>
  <c r="E237" i="87" s="1"/>
  <c r="G231" i="82"/>
  <c r="J231" i="82" s="1"/>
  <c r="E231" i="83" s="1"/>
  <c r="G240" i="80"/>
  <c r="J240" i="80" s="1"/>
  <c r="E240" i="81" s="1"/>
  <c r="G169" i="96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178" i="101"/>
  <c r="J178" i="101" s="1"/>
  <c r="G45" i="102"/>
  <c r="J45" i="102" s="1"/>
  <c r="E45" i="103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P5" i="74"/>
  <c r="R260" i="74"/>
  <c r="G237" i="87" l="1"/>
  <c r="J237" i="87" s="1"/>
  <c r="E237" i="88" s="1"/>
  <c r="E229" i="87"/>
  <c r="G229" i="87" s="1"/>
  <c r="J229" i="87" s="1"/>
  <c r="E151" i="82"/>
  <c r="G151" i="82" s="1"/>
  <c r="J151" i="82" s="1"/>
  <c r="E151" i="83" s="1"/>
  <c r="G151" i="83" s="1"/>
  <c r="J151" i="83" s="1"/>
  <c r="E151" i="84" s="1"/>
  <c r="E194" i="82"/>
  <c r="G194" i="82" s="1"/>
  <c r="J194" i="82" s="1"/>
  <c r="E194" i="83" s="1"/>
  <c r="G194" i="83" s="1"/>
  <c r="J194" i="83" s="1"/>
  <c r="E194" i="84" s="1"/>
  <c r="E226" i="82"/>
  <c r="G226" i="82" s="1"/>
  <c r="J226" i="82" s="1"/>
  <c r="E226" i="83" s="1"/>
  <c r="G226" i="83" s="1"/>
  <c r="J226" i="83" s="1"/>
  <c r="E226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27" i="82"/>
  <c r="G127" i="82" s="1"/>
  <c r="J127" i="82" s="1"/>
  <c r="E127" i="83" s="1"/>
  <c r="G127" i="83" s="1"/>
  <c r="J127" i="83" s="1"/>
  <c r="E127" i="84" s="1"/>
  <c r="E193" i="82"/>
  <c r="G193" i="82" s="1"/>
  <c r="J193" i="82" s="1"/>
  <c r="E193" i="83" s="1"/>
  <c r="G193" i="83" s="1"/>
  <c r="J193" i="83" s="1"/>
  <c r="E193" i="84" s="1"/>
  <c r="E208" i="82"/>
  <c r="G208" i="82" s="1"/>
  <c r="J208" i="82" s="1"/>
  <c r="E208" i="83" s="1"/>
  <c r="G208" i="83" s="1"/>
  <c r="J208" i="83" s="1"/>
  <c r="E208" i="84" s="1"/>
  <c r="J169" i="96"/>
  <c r="E169" i="97" s="1"/>
  <c r="G169" i="97" s="1"/>
  <c r="J169" i="97" s="1"/>
  <c r="E169" i="98" s="1"/>
  <c r="G169" i="98" s="1"/>
  <c r="J169" i="98" s="1"/>
  <c r="E169" i="99" s="1"/>
  <c r="G252" i="82"/>
  <c r="J252" i="82" s="1"/>
  <c r="E239" i="82"/>
  <c r="G239" i="82" s="1"/>
  <c r="J239" i="82" s="1"/>
  <c r="E157" i="81"/>
  <c r="G157" i="81" s="1"/>
  <c r="J157" i="81" s="1"/>
  <c r="E202" i="81"/>
  <c r="G202" i="81" s="1"/>
  <c r="J202" i="81" s="1"/>
  <c r="E212" i="81"/>
  <c r="G212" i="81" s="1"/>
  <c r="J212" i="81" s="1"/>
  <c r="E150" i="81"/>
  <c r="G150" i="81" s="1"/>
  <c r="J150" i="81" s="1"/>
  <c r="E196" i="81"/>
  <c r="G196" i="81" s="1"/>
  <c r="J196" i="81" s="1"/>
  <c r="E147" i="81"/>
  <c r="G147" i="81" s="1"/>
  <c r="J147" i="81" s="1"/>
  <c r="E195" i="81"/>
  <c r="G195" i="81" s="1"/>
  <c r="J195" i="81" s="1"/>
  <c r="E197" i="81"/>
  <c r="G197" i="81" s="1"/>
  <c r="J197" i="81" s="1"/>
  <c r="E204" i="81"/>
  <c r="G204" i="81" s="1"/>
  <c r="J204" i="81" s="1"/>
  <c r="E156" i="81"/>
  <c r="G156" i="81" s="1"/>
  <c r="J156" i="81" s="1"/>
  <c r="E210" i="81"/>
  <c r="G210" i="81" s="1"/>
  <c r="J210" i="81" s="1"/>
  <c r="E113" i="81"/>
  <c r="G113" i="81" s="1"/>
  <c r="J113" i="81" s="1"/>
  <c r="E211" i="81"/>
  <c r="G211" i="81" s="1"/>
  <c r="J211" i="81" s="1"/>
  <c r="G249" i="81"/>
  <c r="J249" i="81" s="1"/>
  <c r="E249" i="82" s="1"/>
  <c r="E241" i="81"/>
  <c r="G241" i="81" s="1"/>
  <c r="J241" i="81" s="1"/>
  <c r="E241" i="82" s="1"/>
  <c r="E128" i="81"/>
  <c r="G128" i="81" s="1"/>
  <c r="J128" i="81" s="1"/>
  <c r="E182" i="81"/>
  <c r="G182" i="81" s="1"/>
  <c r="J182" i="81" s="1"/>
  <c r="E149" i="81"/>
  <c r="G149" i="81" s="1"/>
  <c r="J149" i="81" s="1"/>
  <c r="E209" i="81"/>
  <c r="G209" i="81" s="1"/>
  <c r="J209" i="81" s="1"/>
  <c r="E198" i="81"/>
  <c r="G198" i="81" s="1"/>
  <c r="J198" i="81" s="1"/>
  <c r="G232" i="81"/>
  <c r="J232" i="81" s="1"/>
  <c r="E232" i="82" s="1"/>
  <c r="G240" i="81"/>
  <c r="J240" i="81" s="1"/>
  <c r="E240" i="82" s="1"/>
  <c r="G231" i="83"/>
  <c r="J231" i="83" s="1"/>
  <c r="E231" i="84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E45" i="104" s="1"/>
  <c r="G178" i="102"/>
  <c r="J178" i="102" s="1"/>
  <c r="G75" i="100"/>
  <c r="J75" i="100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G203" i="83"/>
  <c r="J203" i="83" s="1"/>
  <c r="E203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98" i="82" l="1"/>
  <c r="G198" i="82" s="1"/>
  <c r="J198" i="82" s="1"/>
  <c r="E198" i="83" s="1"/>
  <c r="G198" i="83" s="1"/>
  <c r="J198" i="83" s="1"/>
  <c r="E198" i="84" s="1"/>
  <c r="E113" i="82"/>
  <c r="G113" i="82" s="1"/>
  <c r="J113" i="82" s="1"/>
  <c r="E113" i="83" s="1"/>
  <c r="G113" i="83" s="1"/>
  <c r="J113" i="83" s="1"/>
  <c r="E113" i="84" s="1"/>
  <c r="E150" i="82"/>
  <c r="G150" i="82" s="1"/>
  <c r="J150" i="82" s="1"/>
  <c r="E150" i="83" s="1"/>
  <c r="G150" i="83" s="1"/>
  <c r="J150" i="83" s="1"/>
  <c r="E150" i="84" s="1"/>
  <c r="E209" i="82"/>
  <c r="G209" i="82" s="1"/>
  <c r="J209" i="82" s="1"/>
  <c r="E209" i="83" s="1"/>
  <c r="G209" i="83" s="1"/>
  <c r="J209" i="83" s="1"/>
  <c r="E209" i="84" s="1"/>
  <c r="E196" i="82"/>
  <c r="G196" i="82" s="1"/>
  <c r="J196" i="82" s="1"/>
  <c r="E196" i="83" s="1"/>
  <c r="G196" i="83" s="1"/>
  <c r="J196" i="83" s="1"/>
  <c r="E196" i="84" s="1"/>
  <c r="E149" i="82"/>
  <c r="G149" i="82" s="1"/>
  <c r="J149" i="82" s="1"/>
  <c r="E149" i="83" s="1"/>
  <c r="G149" i="83" s="1"/>
  <c r="J149" i="83" s="1"/>
  <c r="E149" i="84" s="1"/>
  <c r="E156" i="82"/>
  <c r="G156" i="82" s="1"/>
  <c r="J156" i="82" s="1"/>
  <c r="E156" i="83" s="1"/>
  <c r="G156" i="83" s="1"/>
  <c r="J156" i="83" s="1"/>
  <c r="E156" i="84" s="1"/>
  <c r="E202" i="82"/>
  <c r="G202" i="82" s="1"/>
  <c r="J202" i="82" s="1"/>
  <c r="E202" i="83" s="1"/>
  <c r="G202" i="83" s="1"/>
  <c r="J202" i="83" s="1"/>
  <c r="E202" i="84" s="1"/>
  <c r="E182" i="82"/>
  <c r="G182" i="82" s="1"/>
  <c r="J182" i="82" s="1"/>
  <c r="E182" i="83" s="1"/>
  <c r="G182" i="83" s="1"/>
  <c r="J182" i="83" s="1"/>
  <c r="E182" i="84" s="1"/>
  <c r="E204" i="82"/>
  <c r="G204" i="82" s="1"/>
  <c r="J204" i="82" s="1"/>
  <c r="E204" i="83" s="1"/>
  <c r="G204" i="83" s="1"/>
  <c r="J204" i="83" s="1"/>
  <c r="E204" i="84" s="1"/>
  <c r="E157" i="82"/>
  <c r="G157" i="82" s="1"/>
  <c r="J157" i="82" s="1"/>
  <c r="E157" i="83" s="1"/>
  <c r="G157" i="83" s="1"/>
  <c r="J157" i="83" s="1"/>
  <c r="E157" i="84" s="1"/>
  <c r="E128" i="82"/>
  <c r="G128" i="82" s="1"/>
  <c r="J128" i="82" s="1"/>
  <c r="E128" i="83" s="1"/>
  <c r="G128" i="83" s="1"/>
  <c r="J128" i="83" s="1"/>
  <c r="E128" i="84" s="1"/>
  <c r="E197" i="82"/>
  <c r="G197" i="82" s="1"/>
  <c r="J197" i="82" s="1"/>
  <c r="E197" i="83" s="1"/>
  <c r="G197" i="83" s="1"/>
  <c r="J197" i="83" s="1"/>
  <c r="E197" i="84" s="1"/>
  <c r="E195" i="82"/>
  <c r="G195" i="82" s="1"/>
  <c r="J195" i="82" s="1"/>
  <c r="E195" i="83" s="1"/>
  <c r="G195" i="83" s="1"/>
  <c r="J195" i="83" s="1"/>
  <c r="E195" i="84" s="1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47" i="82"/>
  <c r="G147" i="82" s="1"/>
  <c r="J147" i="82" s="1"/>
  <c r="E147" i="83" s="1"/>
  <c r="G147" i="83" s="1"/>
  <c r="J147" i="83" s="1"/>
  <c r="E147" i="84" s="1"/>
  <c r="G252" i="83"/>
  <c r="J252" i="83" s="1"/>
  <c r="E239" i="83"/>
  <c r="G239" i="83" s="1"/>
  <c r="J239" i="83" s="1"/>
  <c r="G249" i="82"/>
  <c r="J249" i="82" s="1"/>
  <c r="E249" i="83" s="1"/>
  <c r="E210" i="82"/>
  <c r="G210" i="82" s="1"/>
  <c r="J210" i="82" s="1"/>
  <c r="E210" i="83" s="1"/>
  <c r="G210" i="83" s="1"/>
  <c r="J210" i="83" s="1"/>
  <c r="E210" i="84" s="1"/>
  <c r="E212" i="82"/>
  <c r="G212" i="82" s="1"/>
  <c r="J212" i="82" s="1"/>
  <c r="E212" i="83" s="1"/>
  <c r="G212" i="83" s="1"/>
  <c r="J212" i="83" s="1"/>
  <c r="E212" i="84" s="1"/>
  <c r="E211" i="82"/>
  <c r="G211" i="82" s="1"/>
  <c r="J211" i="82" s="1"/>
  <c r="E211" i="83" s="1"/>
  <c r="G211" i="83" s="1"/>
  <c r="J211" i="83" s="1"/>
  <c r="E211" i="84" s="1"/>
  <c r="G231" i="84"/>
  <c r="J231" i="84" s="1"/>
  <c r="E231" i="85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69" i="101" s="1"/>
  <c r="J169" i="101" s="1"/>
  <c r="G169" i="102" s="1"/>
  <c r="J169" i="102" s="1"/>
  <c r="G252" i="84"/>
  <c r="J252" i="84" s="1"/>
  <c r="E239" i="84"/>
  <c r="G239" i="84" s="1"/>
  <c r="J239" i="84" s="1"/>
  <c r="G249" i="83"/>
  <c r="J249" i="83" s="1"/>
  <c r="E249" i="84" s="1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41" i="84" s="1"/>
  <c r="J241" i="84" s="1"/>
  <c r="G229" i="91"/>
  <c r="J229" i="91" s="1"/>
  <c r="E229" i="92" s="1"/>
  <c r="G237" i="91"/>
  <c r="J237" i="91" s="1"/>
  <c r="E237" i="92" s="1"/>
  <c r="G12" i="96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93" i="86" l="1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83" i="86"/>
  <c r="G83" i="86" s="1"/>
  <c r="J83" i="86" s="1"/>
  <c r="E83" i="87" s="1"/>
  <c r="G83" i="87" s="1"/>
  <c r="J83" i="87" s="1"/>
  <c r="E8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206" i="86"/>
  <c r="G206" i="86" s="1"/>
  <c r="J206" i="86" s="1"/>
  <c r="E206" i="87" s="1"/>
  <c r="G206" i="87" s="1"/>
  <c r="J206" i="87" s="1"/>
  <c r="E206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7" i="86"/>
  <c r="G127" i="86" s="1"/>
  <c r="J127" i="86" s="1"/>
  <c r="E127" i="87" s="1"/>
  <c r="G127" i="87" s="1"/>
  <c r="J127" i="87" s="1"/>
  <c r="E127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J12" i="96"/>
  <c r="E12" i="97" s="1"/>
  <c r="G12" i="97" s="1"/>
  <c r="J12" i="97" s="1"/>
  <c r="E12" i="98" s="1"/>
  <c r="G12" i="98" s="1"/>
  <c r="J12" i="98" s="1"/>
  <c r="E12" i="99" s="1"/>
  <c r="G252" i="85"/>
  <c r="J252" i="85" s="1"/>
  <c r="E239" i="85"/>
  <c r="G239" i="85" s="1"/>
  <c r="J239" i="85" s="1"/>
  <c r="G249" i="84"/>
  <c r="E213" i="86"/>
  <c r="G213" i="86" s="1"/>
  <c r="J213" i="86" s="1"/>
  <c r="E213" i="87" s="1"/>
  <c r="G213" i="87" s="1"/>
  <c r="J213" i="87" s="1"/>
  <c r="E213" i="88" s="1"/>
  <c r="E70" i="81"/>
  <c r="G70" i="81" s="1"/>
  <c r="J70" i="81" s="1"/>
  <c r="E71" i="81"/>
  <c r="G71" i="81" s="1"/>
  <c r="J71" i="81" s="1"/>
  <c r="E175" i="81"/>
  <c r="G175" i="81" s="1"/>
  <c r="J175" i="81" s="1"/>
  <c r="G169" i="104"/>
  <c r="J169" i="104" s="1"/>
  <c r="G232" i="84"/>
  <c r="J232" i="84" s="1"/>
  <c r="E232" i="85" s="1"/>
  <c r="G240" i="84"/>
  <c r="J240" i="84" s="1"/>
  <c r="E240" i="85" s="1"/>
  <c r="G229" i="92"/>
  <c r="J229" i="92" s="1"/>
  <c r="E229" i="93" s="1"/>
  <c r="G237" i="92"/>
  <c r="J237" i="92" s="1"/>
  <c r="E237" i="93" s="1"/>
  <c r="G231" i="86"/>
  <c r="J231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57" i="86" l="1"/>
  <c r="G157" i="86" s="1"/>
  <c r="J157" i="86" s="1"/>
  <c r="E157" i="87" s="1"/>
  <c r="G157" i="87" s="1"/>
  <c r="J157" i="87" s="1"/>
  <c r="E157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J249" i="84"/>
  <c r="E249" i="85" s="1"/>
  <c r="G249" i="85" s="1"/>
  <c r="J249" i="85" s="1"/>
  <c r="E249" i="86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98" i="86"/>
  <c r="G198" i="86" s="1"/>
  <c r="J198" i="86" s="1"/>
  <c r="E198" i="87" s="1"/>
  <c r="G198" i="87" s="1"/>
  <c r="J198" i="87" s="1"/>
  <c r="E198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175" i="82"/>
  <c r="G175" i="82" s="1"/>
  <c r="J175" i="82" s="1"/>
  <c r="E175" i="83" s="1"/>
  <c r="G175" i="83" s="1"/>
  <c r="J175" i="83" s="1"/>
  <c r="E175" i="84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71" i="82"/>
  <c r="G71" i="82" s="1"/>
  <c r="J71" i="82" s="1"/>
  <c r="E71" i="83" s="1"/>
  <c r="G71" i="83" s="1"/>
  <c r="J71" i="83" s="1"/>
  <c r="E71" i="84" s="1"/>
  <c r="E203" i="86"/>
  <c r="G203" i="86" s="1"/>
  <c r="J203" i="86" s="1"/>
  <c r="E203" i="87" s="1"/>
  <c r="G203" i="87" s="1"/>
  <c r="J203" i="87" s="1"/>
  <c r="E203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231" i="87"/>
  <c r="G231" i="87" s="1"/>
  <c r="J231" i="87" s="1"/>
  <c r="E70" i="82"/>
  <c r="G70" i="82" s="1"/>
  <c r="J70" i="82" s="1"/>
  <c r="E70" i="83" s="1"/>
  <c r="G70" i="83" s="1"/>
  <c r="J70" i="83" s="1"/>
  <c r="E70" i="84" s="1"/>
  <c r="E197" i="86"/>
  <c r="G197" i="86" s="1"/>
  <c r="J197" i="86" s="1"/>
  <c r="E197" i="87" s="1"/>
  <c r="G197" i="87" s="1"/>
  <c r="J197" i="87" s="1"/>
  <c r="E197" i="88" s="1"/>
  <c r="G252" i="86"/>
  <c r="J252" i="86" s="1"/>
  <c r="E239" i="86"/>
  <c r="G239" i="86" s="1"/>
  <c r="J239" i="86" s="1"/>
  <c r="E241" i="85"/>
  <c r="E211" i="86"/>
  <c r="G211" i="86" s="1"/>
  <c r="J211" i="86" s="1"/>
  <c r="E211" i="87" s="1"/>
  <c r="G211" i="87" s="1"/>
  <c r="J211" i="87" s="1"/>
  <c r="E211" i="88" s="1"/>
  <c r="E210" i="86"/>
  <c r="G210" i="86" s="1"/>
  <c r="J210" i="86" s="1"/>
  <c r="E210" i="87" s="1"/>
  <c r="G210" i="87" s="1"/>
  <c r="J210" i="87" s="1"/>
  <c r="E210" i="88" s="1"/>
  <c r="E212" i="86"/>
  <c r="G212" i="86" s="1"/>
  <c r="J212" i="86" s="1"/>
  <c r="E212" i="87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40" i="86" s="1"/>
  <c r="J240" i="86" s="1"/>
  <c r="E240" i="87" s="1"/>
  <c r="G240" i="87" s="1"/>
  <c r="J240" i="87" s="1"/>
  <c r="E240" i="88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212" i="87"/>
  <c r="J212" i="87" s="1"/>
  <c r="E212" i="88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E26" i="77" s="1"/>
  <c r="G168" i="77"/>
  <c r="J168" i="77" s="1"/>
  <c r="N204" i="64"/>
  <c r="X107" i="64"/>
  <c r="J206" i="64" s="1"/>
  <c r="K207" i="64" s="1"/>
  <c r="E11" i="87" l="1"/>
  <c r="G11" i="87" s="1"/>
  <c r="J11" i="87" s="1"/>
  <c r="E11" i="88" s="1"/>
  <c r="G11" i="88" s="1"/>
  <c r="J11" i="88" s="1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12" i="100"/>
  <c r="G12" i="100" s="1"/>
  <c r="J12" i="100" s="1"/>
  <c r="E83" i="89"/>
  <c r="G83" i="89" s="1"/>
  <c r="J83" i="89" s="1"/>
  <c r="E83" i="90" s="1"/>
  <c r="G83" i="90" s="1"/>
  <c r="J83" i="90" s="1"/>
  <c r="E83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84" i="89"/>
  <c r="G84" i="89" s="1"/>
  <c r="J84" i="89" s="1"/>
  <c r="E84" i="90" s="1"/>
  <c r="G84" i="90" s="1"/>
  <c r="J84" i="90" s="1"/>
  <c r="E84" i="91" s="1"/>
  <c r="E213" i="89"/>
  <c r="G213" i="89" s="1"/>
  <c r="J213" i="89" s="1"/>
  <c r="E213" i="90" s="1"/>
  <c r="G213" i="90" s="1"/>
  <c r="J213" i="90" s="1"/>
  <c r="E213" i="91" s="1"/>
  <c r="E127" i="89"/>
  <c r="G127" i="89" s="1"/>
  <c r="J127" i="89" s="1"/>
  <c r="E127" i="90" s="1"/>
  <c r="G127" i="90" s="1"/>
  <c r="J127" i="90" s="1"/>
  <c r="E127" i="91" s="1"/>
  <c r="E126" i="89"/>
  <c r="G126" i="89" s="1"/>
  <c r="J126" i="89" s="1"/>
  <c r="E126" i="90" s="1"/>
  <c r="G126" i="90" s="1"/>
  <c r="J126" i="90" s="1"/>
  <c r="E126" i="91" s="1"/>
  <c r="E155" i="89"/>
  <c r="G155" i="89" s="1"/>
  <c r="J155" i="89" s="1"/>
  <c r="E155" i="90" s="1"/>
  <c r="G155" i="90" s="1"/>
  <c r="J155" i="90" s="1"/>
  <c r="E155" i="91" s="1"/>
  <c r="E10" i="87"/>
  <c r="G10" i="87" s="1"/>
  <c r="J10" i="87" s="1"/>
  <c r="E10" i="88" s="1"/>
  <c r="G10" i="88" s="1"/>
  <c r="J10" i="88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G241" i="85"/>
  <c r="J241" i="85" s="1"/>
  <c r="E241" i="86" s="1"/>
  <c r="G241" i="86" s="1"/>
  <c r="J241" i="86" s="1"/>
  <c r="E241" i="87" s="1"/>
  <c r="G241" i="87" s="1"/>
  <c r="J241" i="87" s="1"/>
  <c r="E241" i="88" s="1"/>
  <c r="G241" i="88" s="1"/>
  <c r="E226" i="89"/>
  <c r="G226" i="89" s="1"/>
  <c r="J226" i="89" s="1"/>
  <c r="E226" i="90" s="1"/>
  <c r="G226" i="90" s="1"/>
  <c r="J226" i="90" s="1"/>
  <c r="E226" i="91" s="1"/>
  <c r="E231" i="88"/>
  <c r="G231" i="88" s="1"/>
  <c r="J231" i="88" s="1"/>
  <c r="E231" i="89" s="1"/>
  <c r="G231" i="89" s="1"/>
  <c r="J231" i="89" s="1"/>
  <c r="E231" i="90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G252" i="87"/>
  <c r="J252" i="87" s="1"/>
  <c r="E239" i="87"/>
  <c r="G239" i="87" s="1"/>
  <c r="J239" i="87" s="1"/>
  <c r="E152" i="89"/>
  <c r="G152" i="89" s="1"/>
  <c r="J152" i="89" s="1"/>
  <c r="E152" i="90" s="1"/>
  <c r="G152" i="90" s="1"/>
  <c r="J152" i="90" s="1"/>
  <c r="E152" i="91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G249" i="86"/>
  <c r="J249" i="86" s="1"/>
  <c r="E249" i="87" s="1"/>
  <c r="G249" i="87" s="1"/>
  <c r="J249" i="87" s="1"/>
  <c r="E249" i="88" s="1"/>
  <c r="G22" i="77"/>
  <c r="J22" i="77" s="1"/>
  <c r="E22" i="78" s="1"/>
  <c r="G129" i="107"/>
  <c r="J129" i="107" s="1"/>
  <c r="G63" i="107"/>
  <c r="J63" i="107" s="1"/>
  <c r="G178" i="107"/>
  <c r="J178" i="107" s="1"/>
  <c r="G60" i="107"/>
  <c r="J60" i="107" s="1"/>
  <c r="G229" i="94"/>
  <c r="J229" i="94" s="1"/>
  <c r="E229" i="95" s="1"/>
  <c r="G237" i="94"/>
  <c r="J237" i="94" s="1"/>
  <c r="E237" i="95" s="1"/>
  <c r="G232" i="86"/>
  <c r="J232" i="86" s="1"/>
  <c r="E232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20" i="77"/>
  <c r="J20" i="77" s="1"/>
  <c r="E20" i="78" s="1"/>
  <c r="G24" i="77"/>
  <c r="J24" i="77" s="1"/>
  <c r="E24" i="78" s="1"/>
  <c r="G26" i="77"/>
  <c r="J26" i="77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J168" i="8"/>
  <c r="G168" i="78"/>
  <c r="J168" i="78" s="1"/>
  <c r="K213" i="64"/>
  <c r="K215" i="64" s="1"/>
  <c r="E12" i="101" l="1"/>
  <c r="G12" i="101" s="1"/>
  <c r="J12" i="101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G252" i="88"/>
  <c r="J252" i="88" s="1"/>
  <c r="E239" i="88"/>
  <c r="G239" i="88" s="1"/>
  <c r="J239" i="88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E157" i="89"/>
  <c r="G157" i="89" s="1"/>
  <c r="J157" i="89" s="1"/>
  <c r="E157" i="90" s="1"/>
  <c r="G157" i="90" s="1"/>
  <c r="J157" i="90" s="1"/>
  <c r="E157" i="91" s="1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G94" i="107"/>
  <c r="J94" i="107" s="1"/>
  <c r="G109" i="107"/>
  <c r="J109" i="107" s="1"/>
  <c r="G114" i="107"/>
  <c r="J114" i="107" s="1"/>
  <c r="G231" i="90"/>
  <c r="J231" i="90" s="1"/>
  <c r="E231" i="91" s="1"/>
  <c r="G249" i="88"/>
  <c r="J249" i="88" s="1"/>
  <c r="E249" i="89" s="1"/>
  <c r="G232" i="87"/>
  <c r="J232" i="87" s="1"/>
  <c r="E232" i="88" s="1"/>
  <c r="G229" i="95"/>
  <c r="J229" i="95" s="1"/>
  <c r="E229" i="96" s="1"/>
  <c r="G229" i="96" s="1"/>
  <c r="J229" i="96" s="1"/>
  <c r="E229" i="97" s="1"/>
  <c r="G237" i="95"/>
  <c r="J237" i="95" s="1"/>
  <c r="E237" i="96" s="1"/>
  <c r="G237" i="96" s="1"/>
  <c r="J237" i="96" s="1"/>
  <c r="E237" i="97" s="1"/>
  <c r="G113" i="88"/>
  <c r="J113" i="88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E174" i="80" s="1"/>
  <c r="G190" i="78"/>
  <c r="J190" i="78" s="1"/>
  <c r="G82" i="78"/>
  <c r="J82" i="78" s="1"/>
  <c r="G104" i="78"/>
  <c r="J104" i="78" s="1"/>
  <c r="G103" i="78"/>
  <c r="J103" i="78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E166" i="80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E251" i="81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E160" i="80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E158" i="80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E66" i="80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E192" i="80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E65" i="80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E170" i="80" s="1"/>
  <c r="G79" i="77"/>
  <c r="J79" i="77" s="1"/>
  <c r="G79" i="78" s="1"/>
  <c r="J79" i="78" s="1"/>
  <c r="G79" i="79" s="1"/>
  <c r="J79" i="79" s="1"/>
  <c r="E79" i="80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E248" i="78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E168" i="80" s="1"/>
  <c r="G22" i="78"/>
  <c r="J22" i="78" s="1"/>
  <c r="G20" i="78"/>
  <c r="J20" i="78" s="1"/>
  <c r="G19" i="78"/>
  <c r="J19" i="78" s="1"/>
  <c r="G25" i="78"/>
  <c r="J25" i="78" s="1"/>
  <c r="J73" i="8"/>
  <c r="J106" i="8"/>
  <c r="J170" i="8"/>
  <c r="J162" i="8"/>
  <c r="J227" i="8"/>
  <c r="J163" i="8"/>
  <c r="J72" i="8"/>
  <c r="J166" i="8"/>
  <c r="J160" i="8"/>
  <c r="J164" i="8"/>
  <c r="J36" i="8"/>
  <c r="J46" i="8"/>
  <c r="J98" i="8"/>
  <c r="J67" i="8"/>
  <c r="J77" i="8"/>
  <c r="J64" i="8"/>
  <c r="J42" i="8"/>
  <c r="J29" i="8"/>
  <c r="J93" i="8"/>
  <c r="J185" i="8"/>
  <c r="J48" i="8"/>
  <c r="J50" i="8"/>
  <c r="J95" i="8"/>
  <c r="J233" i="8"/>
  <c r="J57" i="8"/>
  <c r="J52" i="8"/>
  <c r="J180" i="8"/>
  <c r="J222" i="8"/>
  <c r="J112" i="8"/>
  <c r="J66" i="8"/>
  <c r="J69" i="8"/>
  <c r="J99" i="8"/>
  <c r="J32" i="8"/>
  <c r="J55" i="8"/>
  <c r="J65" i="8"/>
  <c r="J41" i="8"/>
  <c r="J117" i="8"/>
  <c r="J37" i="8"/>
  <c r="J59" i="8"/>
  <c r="J74" i="8"/>
  <c r="J56" i="8"/>
  <c r="J146" i="8"/>
  <c r="J108" i="8"/>
  <c r="J116" i="8"/>
  <c r="J171" i="8"/>
  <c r="J158" i="8"/>
  <c r="J30" i="8"/>
  <c r="J49" i="8"/>
  <c r="J176" i="8"/>
  <c r="J86" i="8"/>
  <c r="J54" i="8"/>
  <c r="J61" i="8"/>
  <c r="J33" i="8"/>
  <c r="J225" i="8"/>
  <c r="J107" i="8"/>
  <c r="J97" i="8"/>
  <c r="J228" i="8"/>
  <c r="J85" i="8"/>
  <c r="J118" i="8"/>
  <c r="J58" i="8"/>
  <c r="J220" i="8"/>
  <c r="J230" i="8"/>
  <c r="J43" i="8"/>
  <c r="J91" i="8"/>
  <c r="J121" i="8"/>
  <c r="J40" i="8"/>
  <c r="J110" i="8"/>
  <c r="J159" i="8"/>
  <c r="J78" i="8"/>
  <c r="J100" i="8"/>
  <c r="J92" i="8"/>
  <c r="J224" i="8"/>
  <c r="J89" i="8"/>
  <c r="J34" i="8"/>
  <c r="J51" i="8"/>
  <c r="J81" i="8"/>
  <c r="J80" i="8"/>
  <c r="J111" i="8"/>
  <c r="J47" i="8"/>
  <c r="J53" i="8"/>
  <c r="J172" i="8"/>
  <c r="J79" i="8"/>
  <c r="J154" i="8"/>
  <c r="J62" i="8"/>
  <c r="J90" i="8"/>
  <c r="J101" i="8"/>
  <c r="J130" i="8"/>
  <c r="J223" i="8"/>
  <c r="J123" i="8"/>
  <c r="J31" i="8"/>
  <c r="J179" i="8"/>
  <c r="J68" i="8"/>
  <c r="J120" i="8"/>
  <c r="J44" i="8"/>
  <c r="J215" i="8"/>
  <c r="J167" i="8"/>
  <c r="J234" i="8"/>
  <c r="J115" i="8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G252" i="89"/>
  <c r="J252" i="89" s="1"/>
  <c r="E239" i="89"/>
  <c r="G239" i="89" s="1"/>
  <c r="J239" i="89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G250" i="80"/>
  <c r="J250" i="80" s="1"/>
  <c r="E250" i="81" s="1"/>
  <c r="E242" i="80"/>
  <c r="E215" i="78"/>
  <c r="G215" i="78" s="1"/>
  <c r="J215" i="78" s="1"/>
  <c r="E215" i="79" s="1"/>
  <c r="G215" i="79" s="1"/>
  <c r="J215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7" i="78"/>
  <c r="J87" i="78" s="1"/>
  <c r="G88" i="79" s="1"/>
  <c r="J88" i="79" s="1"/>
  <c r="E88" i="80" s="1"/>
  <c r="G229" i="97"/>
  <c r="J229" i="97" s="1"/>
  <c r="G237" i="97"/>
  <c r="J237" i="97" s="1"/>
  <c r="E237" i="98" s="1"/>
  <c r="G240" i="88"/>
  <c r="J240" i="88" s="1"/>
  <c r="E240" i="89" s="1"/>
  <c r="J241" i="88"/>
  <c r="G232" i="88"/>
  <c r="J232" i="88" s="1"/>
  <c r="E232" i="89" s="1"/>
  <c r="G230" i="78"/>
  <c r="J230" i="78" s="1"/>
  <c r="G238" i="79" s="1"/>
  <c r="J238" i="79" s="1"/>
  <c r="E238" i="80" s="1"/>
  <c r="G238" i="78"/>
  <c r="J238" i="78" s="1"/>
  <c r="G231" i="91"/>
  <c r="J231" i="91" s="1"/>
  <c r="E231" i="92" s="1"/>
  <c r="G253" i="79"/>
  <c r="J253" i="79" s="1"/>
  <c r="E253" i="80" s="1"/>
  <c r="G259" i="78"/>
  <c r="J259" i="78" s="1"/>
  <c r="G102" i="79"/>
  <c r="J102" i="79" s="1"/>
  <c r="E102" i="80" s="1"/>
  <c r="G37" i="79"/>
  <c r="J37" i="79" s="1"/>
  <c r="G41" i="79"/>
  <c r="J41" i="79" s="1"/>
  <c r="G33" i="79"/>
  <c r="J33" i="79" s="1"/>
  <c r="G10" i="91"/>
  <c r="J10" i="91" s="1"/>
  <c r="E10" i="92" s="1"/>
  <c r="G99" i="79"/>
  <c r="J99" i="79" s="1"/>
  <c r="G9" i="91"/>
  <c r="J9" i="91" s="1"/>
  <c r="E9" i="92" s="1"/>
  <c r="G140" i="79"/>
  <c r="J140" i="79" s="1"/>
  <c r="G115" i="79"/>
  <c r="J115" i="79" s="1"/>
  <c r="G31" i="79"/>
  <c r="J31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E11" i="92" s="1"/>
  <c r="G100" i="79"/>
  <c r="J100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256" i="79"/>
  <c r="J256" i="79" s="1"/>
  <c r="G256" i="80" s="1"/>
  <c r="J256" i="80" s="1"/>
  <c r="E256" i="81" s="1"/>
  <c r="G167" i="78"/>
  <c r="J167" i="78" s="1"/>
  <c r="G92" i="78"/>
  <c r="J92" i="78" s="1"/>
  <c r="G228" i="78"/>
  <c r="J228" i="78" s="1"/>
  <c r="G236" i="79" s="1"/>
  <c r="J236" i="79" s="1"/>
  <c r="E236" i="80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E248" i="79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E255" i="81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E165" i="80" s="1"/>
  <c r="G194" i="92"/>
  <c r="J194" i="92" s="1"/>
  <c r="E194" i="93" s="1"/>
  <c r="G221" i="77"/>
  <c r="J221" i="77" s="1"/>
  <c r="G221" i="78" s="1"/>
  <c r="J221" i="78" s="1"/>
  <c r="G221" i="79" s="1"/>
  <c r="J221" i="79" s="1"/>
  <c r="E221" i="80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166" i="80"/>
  <c r="J166" i="80" s="1"/>
  <c r="E166" i="81" s="1"/>
  <c r="G22" i="79"/>
  <c r="J22" i="79" s="1"/>
  <c r="E22" i="80" s="1"/>
  <c r="G24" i="79"/>
  <c r="J24" i="79" s="1"/>
  <c r="E24" i="80" s="1"/>
  <c r="G20" i="79"/>
  <c r="J20" i="79" s="1"/>
  <c r="E20" i="80" s="1"/>
  <c r="G158" i="80"/>
  <c r="J158" i="80" s="1"/>
  <c r="E158" i="81" s="1"/>
  <c r="G26" i="79"/>
  <c r="J26" i="79" s="1"/>
  <c r="E26" i="80" s="1"/>
  <c r="G21" i="79"/>
  <c r="J21" i="79" s="1"/>
  <c r="E21" i="80" s="1"/>
  <c r="G65" i="80"/>
  <c r="J65" i="80" s="1"/>
  <c r="E65" i="81" s="1"/>
  <c r="G170" i="80"/>
  <c r="J170" i="80" s="1"/>
  <c r="E170" i="81" s="1"/>
  <c r="G160" i="80"/>
  <c r="J160" i="80" s="1"/>
  <c r="E160" i="81" s="1"/>
  <c r="G66" i="80"/>
  <c r="J66" i="80" s="1"/>
  <c r="E66" i="81" s="1"/>
  <c r="G25" i="79"/>
  <c r="J25" i="79" s="1"/>
  <c r="E25" i="80" s="1"/>
  <c r="G192" i="80"/>
  <c r="J192" i="80" s="1"/>
  <c r="E192" i="81" s="1"/>
  <c r="G19" i="79"/>
  <c r="J19" i="79" s="1"/>
  <c r="E19" i="80" s="1"/>
  <c r="G168" i="80"/>
  <c r="J168" i="80" s="1"/>
  <c r="E168" i="81" s="1"/>
  <c r="G79" i="80"/>
  <c r="J79" i="80" s="1"/>
  <c r="E79" i="81" s="1"/>
  <c r="J221" i="8"/>
  <c r="J161" i="8"/>
  <c r="J38" i="8"/>
  <c r="J96" i="8"/>
  <c r="J122" i="8"/>
  <c r="J165" i="8"/>
  <c r="J119" i="8"/>
  <c r="G13" i="74"/>
  <c r="J13" i="74" s="1"/>
  <c r="G7" i="74"/>
  <c r="J7" i="74" s="1"/>
  <c r="E7" i="77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E8" i="77" s="1"/>
  <c r="G6" i="74"/>
  <c r="J6" i="74" s="1"/>
  <c r="E6" i="77" s="1"/>
  <c r="Z15" i="8"/>
  <c r="Z17" i="8"/>
  <c r="Z31" i="8"/>
  <c r="AC31" i="8" s="1"/>
  <c r="Z25" i="8"/>
  <c r="Z23" i="8"/>
  <c r="AC23" i="8" s="1"/>
  <c r="E113" i="91" l="1"/>
  <c r="G113" i="91" s="1"/>
  <c r="J113" i="91" s="1"/>
  <c r="E74" i="80"/>
  <c r="G74" i="80" s="1"/>
  <c r="J74" i="80" s="1"/>
  <c r="E74" i="81" s="1"/>
  <c r="G74" i="81" s="1"/>
  <c r="J74" i="81" s="1"/>
  <c r="E74" i="82" s="1"/>
  <c r="E47" i="80"/>
  <c r="G47" i="80" s="1"/>
  <c r="J47" i="80" s="1"/>
  <c r="E47" i="81" s="1"/>
  <c r="G47" i="81" s="1"/>
  <c r="J47" i="81" s="1"/>
  <c r="E47" i="82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E46" i="80"/>
  <c r="G46" i="80" s="1"/>
  <c r="J46" i="80" s="1"/>
  <c r="E46" i="81" s="1"/>
  <c r="G46" i="81" s="1"/>
  <c r="J46" i="81" s="1"/>
  <c r="E46" i="82" s="1"/>
  <c r="E93" i="80"/>
  <c r="G93" i="80" s="1"/>
  <c r="J93" i="80" s="1"/>
  <c r="E93" i="81" s="1"/>
  <c r="G93" i="81" s="1"/>
  <c r="J93" i="81" s="1"/>
  <c r="E93" i="82" s="1"/>
  <c r="E37" i="80"/>
  <c r="G37" i="80" s="1"/>
  <c r="J37" i="80" s="1"/>
  <c r="E37" i="81" s="1"/>
  <c r="G37" i="81" s="1"/>
  <c r="J37" i="81" s="1"/>
  <c r="E37" i="82" s="1"/>
  <c r="E171" i="80"/>
  <c r="G171" i="80" s="1"/>
  <c r="J171" i="80" s="1"/>
  <c r="E171" i="81" s="1"/>
  <c r="G171" i="81" s="1"/>
  <c r="J171" i="81" s="1"/>
  <c r="E171" i="82" s="1"/>
  <c r="E58" i="80"/>
  <c r="G58" i="80" s="1"/>
  <c r="J58" i="80" s="1"/>
  <c r="E58" i="81" s="1"/>
  <c r="G58" i="81" s="1"/>
  <c r="J58" i="81" s="1"/>
  <c r="E58" i="82" s="1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E28" i="80"/>
  <c r="G28" i="80" s="1"/>
  <c r="J28" i="80" s="1"/>
  <c r="E28" i="81" s="1"/>
  <c r="G28" i="81" s="1"/>
  <c r="J28" i="81" s="1"/>
  <c r="E28" i="82" s="1"/>
  <c r="E52" i="80"/>
  <c r="G52" i="80" s="1"/>
  <c r="J52" i="80" s="1"/>
  <c r="E52" i="81" s="1"/>
  <c r="G52" i="81" s="1"/>
  <c r="J52" i="81" s="1"/>
  <c r="E52" i="82" s="1"/>
  <c r="E99" i="80"/>
  <c r="G99" i="80" s="1"/>
  <c r="J99" i="80" s="1"/>
  <c r="E99" i="81" s="1"/>
  <c r="G99" i="81" s="1"/>
  <c r="J99" i="81" s="1"/>
  <c r="E99" i="82" s="1"/>
  <c r="G252" i="90"/>
  <c r="J252" i="90" s="1"/>
  <c r="E239" i="90"/>
  <c r="G239" i="90" s="1"/>
  <c r="J239" i="90" s="1"/>
  <c r="E140" i="80"/>
  <c r="G140" i="80" s="1"/>
  <c r="J140" i="80" s="1"/>
  <c r="E140" i="81" s="1"/>
  <c r="G140" i="81" s="1"/>
  <c r="J140" i="81" s="1"/>
  <c r="E140" i="82" s="1"/>
  <c r="G251" i="81"/>
  <c r="J251" i="81" s="1"/>
  <c r="E235" i="80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E43" i="80"/>
  <c r="G43" i="80" s="1"/>
  <c r="J43" i="80" s="1"/>
  <c r="E43" i="81" s="1"/>
  <c r="G43" i="81" s="1"/>
  <c r="J43" i="81" s="1"/>
  <c r="E43" i="82" s="1"/>
  <c r="E29" i="80"/>
  <c r="G29" i="80" s="1"/>
  <c r="J29" i="80" s="1"/>
  <c r="E29" i="81" s="1"/>
  <c r="G29" i="81" s="1"/>
  <c r="J29" i="81" s="1"/>
  <c r="E29" i="82" s="1"/>
  <c r="E118" i="80"/>
  <c r="G118" i="80" s="1"/>
  <c r="J118" i="80" s="1"/>
  <c r="E118" i="81" s="1"/>
  <c r="G118" i="81" s="1"/>
  <c r="J118" i="81" s="1"/>
  <c r="E118" i="82" s="1"/>
  <c r="G249" i="89"/>
  <c r="J249" i="89" s="1"/>
  <c r="E249" i="90" s="1"/>
  <c r="G249" i="90" s="1"/>
  <c r="E241" i="89"/>
  <c r="G241" i="89" s="1"/>
  <c r="J241" i="89" s="1"/>
  <c r="E179" i="80"/>
  <c r="G179" i="80" s="1"/>
  <c r="J179" i="80" s="1"/>
  <c r="E179" i="81" s="1"/>
  <c r="G179" i="81" s="1"/>
  <c r="J179" i="81" s="1"/>
  <c r="E179" i="82" s="1"/>
  <c r="E54" i="80"/>
  <c r="G54" i="80" s="1"/>
  <c r="J54" i="80" s="1"/>
  <c r="E54" i="81" s="1"/>
  <c r="G54" i="81" s="1"/>
  <c r="J54" i="81" s="1"/>
  <c r="E54" i="82" s="1"/>
  <c r="E51" i="80"/>
  <c r="G51" i="80" s="1"/>
  <c r="J51" i="80" s="1"/>
  <c r="E51" i="81" s="1"/>
  <c r="G51" i="81" s="1"/>
  <c r="J51" i="81" s="1"/>
  <c r="E51" i="82" s="1"/>
  <c r="E100" i="80"/>
  <c r="G100" i="80" s="1"/>
  <c r="J100" i="80" s="1"/>
  <c r="E100" i="81" s="1"/>
  <c r="G100" i="81" s="1"/>
  <c r="J100" i="81" s="1"/>
  <c r="E100" i="82" s="1"/>
  <c r="E57" i="80"/>
  <c r="G57" i="80" s="1"/>
  <c r="J57" i="80" s="1"/>
  <c r="E57" i="81" s="1"/>
  <c r="G57" i="81" s="1"/>
  <c r="J57" i="81" s="1"/>
  <c r="E57" i="82" s="1"/>
  <c r="E40" i="80"/>
  <c r="G40" i="80" s="1"/>
  <c r="J40" i="80" s="1"/>
  <c r="E40" i="81" s="1"/>
  <c r="G40" i="81" s="1"/>
  <c r="J40" i="81" s="1"/>
  <c r="E40" i="82" s="1"/>
  <c r="E33" i="80"/>
  <c r="G33" i="80" s="1"/>
  <c r="J33" i="80" s="1"/>
  <c r="E33" i="81" s="1"/>
  <c r="G33" i="81" s="1"/>
  <c r="J33" i="81" s="1"/>
  <c r="E33" i="82" s="1"/>
  <c r="E44" i="80"/>
  <c r="G44" i="80" s="1"/>
  <c r="J44" i="80" s="1"/>
  <c r="E44" i="81" s="1"/>
  <c r="G44" i="81" s="1"/>
  <c r="J44" i="81" s="1"/>
  <c r="E44" i="82" s="1"/>
  <c r="E34" i="80"/>
  <c r="G34" i="80" s="1"/>
  <c r="J34" i="80" s="1"/>
  <c r="E34" i="81" s="1"/>
  <c r="G34" i="81" s="1"/>
  <c r="J34" i="81" s="1"/>
  <c r="E34" i="82" s="1"/>
  <c r="E80" i="80"/>
  <c r="G80" i="80" s="1"/>
  <c r="J80" i="80" s="1"/>
  <c r="E80" i="81" s="1"/>
  <c r="G80" i="81" s="1"/>
  <c r="J80" i="81" s="1"/>
  <c r="E80" i="82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G88" i="80"/>
  <c r="J88" i="80" s="1"/>
  <c r="E88" i="81" s="1"/>
  <c r="E87" i="80"/>
  <c r="E50" i="80"/>
  <c r="G50" i="80" s="1"/>
  <c r="J50" i="80" s="1"/>
  <c r="E50" i="81" s="1"/>
  <c r="G50" i="81" s="1"/>
  <c r="J50" i="81" s="1"/>
  <c r="E50" i="82" s="1"/>
  <c r="E78" i="80"/>
  <c r="G78" i="80" s="1"/>
  <c r="J78" i="80" s="1"/>
  <c r="E78" i="81" s="1"/>
  <c r="G78" i="81" s="1"/>
  <c r="J78" i="81" s="1"/>
  <c r="E78" i="82" s="1"/>
  <c r="E141" i="80"/>
  <c r="G141" i="80" s="1"/>
  <c r="J141" i="80" s="1"/>
  <c r="E141" i="81" s="1"/>
  <c r="G141" i="81" s="1"/>
  <c r="J141" i="81" s="1"/>
  <c r="E141" i="82" s="1"/>
  <c r="E98" i="80"/>
  <c r="G98" i="80" s="1"/>
  <c r="J98" i="80" s="1"/>
  <c r="E98" i="81" s="1"/>
  <c r="G98" i="81" s="1"/>
  <c r="J98" i="81" s="1"/>
  <c r="E98" i="82" s="1"/>
  <c r="E31" i="80"/>
  <c r="G31" i="80" s="1"/>
  <c r="J31" i="80" s="1"/>
  <c r="E31" i="81" s="1"/>
  <c r="G31" i="81" s="1"/>
  <c r="J31" i="81" s="1"/>
  <c r="E31" i="82" s="1"/>
  <c r="G237" i="98"/>
  <c r="J237" i="98" s="1"/>
  <c r="E237" i="99" s="1"/>
  <c r="G237" i="99" s="1"/>
  <c r="E229" i="98"/>
  <c r="G229" i="98" s="1"/>
  <c r="J229" i="98" s="1"/>
  <c r="E41" i="80"/>
  <c r="G41" i="80" s="1"/>
  <c r="J41" i="80" s="1"/>
  <c r="E41" i="81" s="1"/>
  <c r="G41" i="81" s="1"/>
  <c r="J41" i="81" s="1"/>
  <c r="E41" i="82" s="1"/>
  <c r="E64" i="80"/>
  <c r="G64" i="80" s="1"/>
  <c r="J64" i="80" s="1"/>
  <c r="E64" i="81" s="1"/>
  <c r="G64" i="81" s="1"/>
  <c r="J64" i="81" s="1"/>
  <c r="E64" i="82" s="1"/>
  <c r="E27" i="80"/>
  <c r="G27" i="80" s="1"/>
  <c r="J27" i="80" s="1"/>
  <c r="E27" i="81" s="1"/>
  <c r="G27" i="81" s="1"/>
  <c r="J27" i="81" s="1"/>
  <c r="E27" i="82" s="1"/>
  <c r="E77" i="80"/>
  <c r="G77" i="80" s="1"/>
  <c r="J77" i="80" s="1"/>
  <c r="E77" i="81" s="1"/>
  <c r="G77" i="81" s="1"/>
  <c r="J77" i="81" s="1"/>
  <c r="E77" i="82" s="1"/>
  <c r="E61" i="80"/>
  <c r="G61" i="80" s="1"/>
  <c r="J61" i="80" s="1"/>
  <c r="E61" i="81" s="1"/>
  <c r="G61" i="81" s="1"/>
  <c r="J61" i="81" s="1"/>
  <c r="E61" i="82" s="1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G115" i="81" s="1"/>
  <c r="J115" i="81" s="1"/>
  <c r="E115" i="82" s="1"/>
  <c r="G242" i="80"/>
  <c r="J242" i="80" s="1"/>
  <c r="E242" i="81" s="1"/>
  <c r="G242" i="81" s="1"/>
  <c r="E215" i="80"/>
  <c r="G215" i="80" s="1"/>
  <c r="J215" i="80" s="1"/>
  <c r="E215" i="81" s="1"/>
  <c r="G215" i="81" s="1"/>
  <c r="J215" i="81" s="1"/>
  <c r="E215" i="82" s="1"/>
  <c r="G250" i="81"/>
  <c r="J250" i="81" s="1"/>
  <c r="G18" i="77"/>
  <c r="J18" i="77" s="1"/>
  <c r="E18" i="78" s="1"/>
  <c r="G230" i="79"/>
  <c r="J230" i="79" s="1"/>
  <c r="G86" i="79"/>
  <c r="J86" i="79" s="1"/>
  <c r="E86" i="80" s="1"/>
  <c r="G231" i="92"/>
  <c r="J231" i="92" s="1"/>
  <c r="E231" i="93" s="1"/>
  <c r="G232" i="89"/>
  <c r="J232" i="89" s="1"/>
  <c r="E232" i="90" s="1"/>
  <c r="G240" i="89"/>
  <c r="J240" i="89" s="1"/>
  <c r="E240" i="90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G173" i="79"/>
  <c r="J173" i="79" s="1"/>
  <c r="G234" i="79"/>
  <c r="J234" i="79" s="1"/>
  <c r="E234" i="80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165" i="80"/>
  <c r="J165" i="80" s="1"/>
  <c r="E165" i="81" s="1"/>
  <c r="G66" i="81"/>
  <c r="J66" i="81" s="1"/>
  <c r="E66" i="82" s="1"/>
  <c r="G221" i="80"/>
  <c r="J221" i="80" s="1"/>
  <c r="E221" i="81" s="1"/>
  <c r="G160" i="81"/>
  <c r="J160" i="81" s="1"/>
  <c r="E160" i="82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E24" i="81" s="1"/>
  <c r="G192" i="81"/>
  <c r="J192" i="81" s="1"/>
  <c r="E192" i="82" s="1"/>
  <c r="G166" i="81"/>
  <c r="J166" i="81" s="1"/>
  <c r="E166" i="82" s="1"/>
  <c r="G170" i="81"/>
  <c r="J170" i="81" s="1"/>
  <c r="E170" i="82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E79" i="82" s="1"/>
  <c r="G158" i="81"/>
  <c r="J158" i="81" s="1"/>
  <c r="E158" i="82" s="1"/>
  <c r="G255" i="81"/>
  <c r="J255" i="81" s="1"/>
  <c r="G256" i="81"/>
  <c r="J256" i="81" s="1"/>
  <c r="G8" i="77"/>
  <c r="J8" i="77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G15" i="77"/>
  <c r="J15" i="77" s="1"/>
  <c r="E15" i="78" s="1"/>
  <c r="G14" i="77"/>
  <c r="J14" i="77" s="1"/>
  <c r="E14" i="78" s="1"/>
  <c r="J214" i="8"/>
  <c r="Z34" i="8"/>
  <c r="AC34" i="8" s="1"/>
  <c r="N261" i="8"/>
  <c r="M262" i="8"/>
  <c r="H261" i="8"/>
  <c r="M266" i="8"/>
  <c r="Z12" i="8"/>
  <c r="Z20" i="8"/>
  <c r="Z28" i="8"/>
  <c r="Z18" i="8"/>
  <c r="Z26" i="8"/>
  <c r="Z35" i="8"/>
  <c r="AC35" i="8" s="1"/>
  <c r="Z14" i="8"/>
  <c r="Z22" i="8"/>
  <c r="Z30" i="8"/>
  <c r="AC30" i="8" s="1"/>
  <c r="Z11" i="8"/>
  <c r="Z19" i="8"/>
  <c r="Z16" i="8"/>
  <c r="Z24" i="8"/>
  <c r="Z32" i="8"/>
  <c r="AC32" i="8" s="1"/>
  <c r="Z13" i="8"/>
  <c r="Z21" i="8"/>
  <c r="Z29" i="8"/>
  <c r="AC29" i="8" s="1"/>
  <c r="J237" i="99" l="1"/>
  <c r="E237" i="100" s="1"/>
  <c r="G237" i="100" s="1"/>
  <c r="J237" i="100" s="1"/>
  <c r="E229" i="99"/>
  <c r="G229" i="99" s="1"/>
  <c r="J229" i="99" s="1"/>
  <c r="J249" i="90"/>
  <c r="E249" i="91" s="1"/>
  <c r="E241" i="90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G252" i="91"/>
  <c r="J252" i="91" s="1"/>
  <c r="E239" i="91"/>
  <c r="G239" i="91" s="1"/>
  <c r="J239" i="91" s="1"/>
  <c r="E191" i="80"/>
  <c r="G191" i="80" s="1"/>
  <c r="J191" i="80" s="1"/>
  <c r="E191" i="81" s="1"/>
  <c r="G191" i="81" s="1"/>
  <c r="J191" i="81" s="1"/>
  <c r="E191" i="82" s="1"/>
  <c r="G191" i="82" s="1"/>
  <c r="J191" i="82" s="1"/>
  <c r="E191" i="83" s="1"/>
  <c r="E112" i="80"/>
  <c r="G112" i="80" s="1"/>
  <c r="J112" i="80" s="1"/>
  <c r="E112" i="81" s="1"/>
  <c r="G112" i="81" s="1"/>
  <c r="J112" i="81" s="1"/>
  <c r="E112" i="82" s="1"/>
  <c r="G112" i="82" s="1"/>
  <c r="J112" i="82" s="1"/>
  <c r="E112" i="83" s="1"/>
  <c r="E164" i="80"/>
  <c r="G164" i="80" s="1"/>
  <c r="J164" i="80" s="1"/>
  <c r="E164" i="81" s="1"/>
  <c r="G164" i="81" s="1"/>
  <c r="J164" i="81" s="1"/>
  <c r="E164" i="82" s="1"/>
  <c r="G164" i="82" s="1"/>
  <c r="J164" i="82" s="1"/>
  <c r="E164" i="83" s="1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E121" i="81" s="1"/>
  <c r="G121" i="81" s="1"/>
  <c r="J121" i="81" s="1"/>
  <c r="E121" i="82" s="1"/>
  <c r="G121" i="82" s="1"/>
  <c r="J121" i="82" s="1"/>
  <c r="E121" i="83" s="1"/>
  <c r="E53" i="80"/>
  <c r="G53" i="80" s="1"/>
  <c r="J53" i="80" s="1"/>
  <c r="E53" i="81" s="1"/>
  <c r="G53" i="81" s="1"/>
  <c r="J53" i="81" s="1"/>
  <c r="E53" i="82" s="1"/>
  <c r="G53" i="82" s="1"/>
  <c r="J53" i="82" s="1"/>
  <c r="E53" i="83" s="1"/>
  <c r="E111" i="80"/>
  <c r="G111" i="80" s="1"/>
  <c r="J111" i="80" s="1"/>
  <c r="E111" i="81" s="1"/>
  <c r="G111" i="81" s="1"/>
  <c r="J111" i="81" s="1"/>
  <c r="E111" i="82" s="1"/>
  <c r="G111" i="82" s="1"/>
  <c r="J111" i="82" s="1"/>
  <c r="E111" i="83" s="1"/>
  <c r="G235" i="80"/>
  <c r="J235" i="80" s="1"/>
  <c r="E227" i="80"/>
  <c r="G227" i="80" s="1"/>
  <c r="J227" i="80" s="1"/>
  <c r="E227" i="81" s="1"/>
  <c r="E123" i="80"/>
  <c r="G123" i="80" s="1"/>
  <c r="J123" i="80" s="1"/>
  <c r="E123" i="81" s="1"/>
  <c r="G123" i="81" s="1"/>
  <c r="J123" i="81" s="1"/>
  <c r="E123" i="82" s="1"/>
  <c r="G123" i="82" s="1"/>
  <c r="J123" i="82" s="1"/>
  <c r="E123" i="83" s="1"/>
  <c r="E70" i="89"/>
  <c r="G70" i="89" s="1"/>
  <c r="J70" i="89" s="1"/>
  <c r="E70" i="90" s="1"/>
  <c r="G70" i="90" s="1"/>
  <c r="J70" i="90" s="1"/>
  <c r="E70" i="91" s="1"/>
  <c r="E71" i="89"/>
  <c r="G71" i="89" s="1"/>
  <c r="J71" i="89" s="1"/>
  <c r="E71" i="90" s="1"/>
  <c r="G71" i="90" s="1"/>
  <c r="J71" i="90" s="1"/>
  <c r="E71" i="91" s="1"/>
  <c r="E220" i="80"/>
  <c r="G220" i="80" s="1"/>
  <c r="J220" i="80" s="1"/>
  <c r="E220" i="81" s="1"/>
  <c r="G220" i="81" s="1"/>
  <c r="J220" i="81" s="1"/>
  <c r="E220" i="82" s="1"/>
  <c r="G220" i="82" s="1"/>
  <c r="J220" i="82" s="1"/>
  <c r="E220" i="83" s="1"/>
  <c r="E154" i="80"/>
  <c r="G154" i="80" s="1"/>
  <c r="J154" i="80" s="1"/>
  <c r="E154" i="81" s="1"/>
  <c r="G154" i="81" s="1"/>
  <c r="J154" i="81" s="1"/>
  <c r="E154" i="82" s="1"/>
  <c r="G154" i="82" s="1"/>
  <c r="J154" i="82" s="1"/>
  <c r="E154" i="83" s="1"/>
  <c r="E145" i="80"/>
  <c r="G145" i="80" s="1"/>
  <c r="J145" i="80" s="1"/>
  <c r="E145" i="81" s="1"/>
  <c r="G145" i="81" s="1"/>
  <c r="J145" i="81" s="1"/>
  <c r="E145" i="82" s="1"/>
  <c r="G145" i="82" s="1"/>
  <c r="J145" i="82" s="1"/>
  <c r="E145" i="83" s="1"/>
  <c r="E90" i="80"/>
  <c r="G90" i="80" s="1"/>
  <c r="J90" i="80" s="1"/>
  <c r="E90" i="81" s="1"/>
  <c r="G90" i="81" s="1"/>
  <c r="J90" i="81" s="1"/>
  <c r="E90" i="82" s="1"/>
  <c r="G90" i="82" s="1"/>
  <c r="J90" i="82" s="1"/>
  <c r="E90" i="83" s="1"/>
  <c r="G175" i="89"/>
  <c r="J175" i="89" s="1"/>
  <c r="E175" i="90" s="1"/>
  <c r="G175" i="90" s="1"/>
  <c r="J175" i="90" s="1"/>
  <c r="E175" i="91" s="1"/>
  <c r="E175" i="89"/>
  <c r="E138" i="80"/>
  <c r="G138" i="80" s="1"/>
  <c r="J138" i="80" s="1"/>
  <c r="E138" i="81" s="1"/>
  <c r="G138" i="81" s="1"/>
  <c r="J138" i="81" s="1"/>
  <c r="E138" i="82" s="1"/>
  <c r="G138" i="82" s="1"/>
  <c r="J138" i="82" s="1"/>
  <c r="E138" i="83" s="1"/>
  <c r="E162" i="80"/>
  <c r="G162" i="80" s="1"/>
  <c r="J162" i="80" s="1"/>
  <c r="E162" i="81" s="1"/>
  <c r="G162" i="81" s="1"/>
  <c r="J162" i="81" s="1"/>
  <c r="E162" i="82" s="1"/>
  <c r="G162" i="82" s="1"/>
  <c r="J162" i="82" s="1"/>
  <c r="E162" i="83" s="1"/>
  <c r="E97" i="80"/>
  <c r="G97" i="80" s="1"/>
  <c r="J97" i="80" s="1"/>
  <c r="E97" i="81" s="1"/>
  <c r="G97" i="81" s="1"/>
  <c r="J97" i="81" s="1"/>
  <c r="E97" i="82" s="1"/>
  <c r="E142" i="80"/>
  <c r="G142" i="80" s="1"/>
  <c r="J142" i="80" s="1"/>
  <c r="E142" i="81" s="1"/>
  <c r="G142" i="81" s="1"/>
  <c r="J142" i="81" s="1"/>
  <c r="E142" i="82" s="1"/>
  <c r="G142" i="82" s="1"/>
  <c r="J142" i="82" s="1"/>
  <c r="E142" i="83" s="1"/>
  <c r="E101" i="80"/>
  <c r="G101" i="80" s="1"/>
  <c r="J101" i="80" s="1"/>
  <c r="E101" i="81" s="1"/>
  <c r="G101" i="81" s="1"/>
  <c r="J101" i="81" s="1"/>
  <c r="E101" i="82" s="1"/>
  <c r="G101" i="82" s="1"/>
  <c r="J101" i="82" s="1"/>
  <c r="E101" i="83" s="1"/>
  <c r="E38" i="80"/>
  <c r="G38" i="80" s="1"/>
  <c r="J38" i="80" s="1"/>
  <c r="E38" i="81" s="1"/>
  <c r="G38" i="81" s="1"/>
  <c r="J38" i="81" s="1"/>
  <c r="E38" i="82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172" i="80"/>
  <c r="G172" i="80" s="1"/>
  <c r="J172" i="80" s="1"/>
  <c r="E172" i="81" s="1"/>
  <c r="G172" i="81" s="1"/>
  <c r="J172" i="81" s="1"/>
  <c r="E172" i="82" s="1"/>
  <c r="G172" i="82" s="1"/>
  <c r="J172" i="82" s="1"/>
  <c r="E172" i="83" s="1"/>
  <c r="G236" i="80"/>
  <c r="J236" i="80" s="1"/>
  <c r="E236" i="81" s="1"/>
  <c r="E228" i="80"/>
  <c r="G228" i="80" s="1"/>
  <c r="J228" i="80" s="1"/>
  <c r="E228" i="81" s="1"/>
  <c r="G174" i="80"/>
  <c r="J174" i="80" s="1"/>
  <c r="E174" i="81" s="1"/>
  <c r="E173" i="80"/>
  <c r="E144" i="80"/>
  <c r="G144" i="80" s="1"/>
  <c r="J144" i="80" s="1"/>
  <c r="E144" i="81" s="1"/>
  <c r="G144" i="81" s="1"/>
  <c r="J144" i="81" s="1"/>
  <c r="E144" i="82" s="1"/>
  <c r="G144" i="82" s="1"/>
  <c r="J144" i="82" s="1"/>
  <c r="E144" i="83" s="1"/>
  <c r="J242" i="81"/>
  <c r="G251" i="82"/>
  <c r="J251" i="82" s="1"/>
  <c r="E235" i="81"/>
  <c r="E190" i="81"/>
  <c r="G190" i="81" s="1"/>
  <c r="J190" i="81" s="1"/>
  <c r="E190" i="82" s="1"/>
  <c r="G86" i="80"/>
  <c r="J86" i="80" s="1"/>
  <c r="E86" i="81" s="1"/>
  <c r="G87" i="80"/>
  <c r="J87" i="80" s="1"/>
  <c r="G232" i="90"/>
  <c r="J232" i="90" s="1"/>
  <c r="E232" i="91" s="1"/>
  <c r="G241" i="90"/>
  <c r="J241" i="90" s="1"/>
  <c r="G240" i="90"/>
  <c r="J240" i="90" s="1"/>
  <c r="E240" i="91" s="1"/>
  <c r="G240" i="91" s="1"/>
  <c r="G231" i="93"/>
  <c r="J231" i="93" s="1"/>
  <c r="E231" i="94" s="1"/>
  <c r="G253" i="81"/>
  <c r="J253" i="81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E133" i="80" s="1"/>
  <c r="G136" i="79"/>
  <c r="J136" i="79" s="1"/>
  <c r="G214" i="78"/>
  <c r="J214" i="78" s="1"/>
  <c r="E214" i="79" s="1"/>
  <c r="G131" i="78"/>
  <c r="J131" i="78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256" i="82"/>
  <c r="J256" i="82" s="1"/>
  <c r="G255" i="82"/>
  <c r="J255" i="82" s="1"/>
  <c r="G104" i="82"/>
  <c r="J104" i="82" s="1"/>
  <c r="E104" i="83" s="1"/>
  <c r="G190" i="82"/>
  <c r="J190" i="82" s="1"/>
  <c r="E190" i="83" s="1"/>
  <c r="G133" i="80"/>
  <c r="J133" i="80" s="1"/>
  <c r="E133" i="81" s="1"/>
  <c r="J8" i="8"/>
  <c r="J7" i="8"/>
  <c r="J6" i="8"/>
  <c r="Z10" i="8"/>
  <c r="Z9" i="8"/>
  <c r="Z7" i="8"/>
  <c r="Z8" i="8"/>
  <c r="Z6" i="8"/>
  <c r="N263" i="8"/>
  <c r="F262" i="8" s="1"/>
  <c r="C263" i="8" s="1"/>
  <c r="G252" i="92" l="1"/>
  <c r="J252" i="92" s="1"/>
  <c r="E239" i="92"/>
  <c r="G239" i="92" s="1"/>
  <c r="J239" i="92" s="1"/>
  <c r="E229" i="100"/>
  <c r="G229" i="100" s="1"/>
  <c r="J229" i="100" s="1"/>
  <c r="E135" i="80"/>
  <c r="G135" i="80" s="1"/>
  <c r="J135" i="80" s="1"/>
  <c r="E135" i="81" s="1"/>
  <c r="G135" i="81" s="1"/>
  <c r="J135" i="81" s="1"/>
  <c r="E135" i="82" s="1"/>
  <c r="G135" i="82" s="1"/>
  <c r="J135" i="82" s="1"/>
  <c r="E135" i="83" s="1"/>
  <c r="E132" i="80"/>
  <c r="G132" i="80" s="1"/>
  <c r="J132" i="80" s="1"/>
  <c r="E132" i="81" s="1"/>
  <c r="G132" i="81" s="1"/>
  <c r="J132" i="81" s="1"/>
  <c r="E132" i="82" s="1"/>
  <c r="G132" i="82" s="1"/>
  <c r="J132" i="82" s="1"/>
  <c r="E132" i="83" s="1"/>
  <c r="E136" i="80"/>
  <c r="G136" i="80" s="1"/>
  <c r="J136" i="80" s="1"/>
  <c r="E136" i="81" s="1"/>
  <c r="G136" i="81" s="1"/>
  <c r="J136" i="81" s="1"/>
  <c r="E136" i="82" s="1"/>
  <c r="G249" i="91"/>
  <c r="J249" i="91" s="1"/>
  <c r="E249" i="92" s="1"/>
  <c r="G249" i="92" s="1"/>
  <c r="E241" i="91"/>
  <c r="G241" i="91" s="1"/>
  <c r="J241" i="91" s="1"/>
  <c r="G250" i="82"/>
  <c r="J250" i="82" s="1"/>
  <c r="E242" i="82"/>
  <c r="G242" i="82" s="1"/>
  <c r="J242" i="82" s="1"/>
  <c r="E167" i="81"/>
  <c r="G167" i="81" s="1"/>
  <c r="J167" i="81" s="1"/>
  <c r="E68" i="81"/>
  <c r="G68" i="81" s="1"/>
  <c r="J68" i="81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E234" i="81"/>
  <c r="G234" i="81" s="1"/>
  <c r="J234" i="81" s="1"/>
  <c r="E234" i="82" s="1"/>
  <c r="E91" i="81"/>
  <c r="G91" i="81" s="1"/>
  <c r="J91" i="81" s="1"/>
  <c r="E222" i="81"/>
  <c r="G222" i="81" s="1"/>
  <c r="J222" i="81" s="1"/>
  <c r="E139" i="81"/>
  <c r="G139" i="81" s="1"/>
  <c r="J139" i="81" s="1"/>
  <c r="E69" i="81"/>
  <c r="G69" i="81" s="1"/>
  <c r="J69" i="81" s="1"/>
  <c r="E146" i="81"/>
  <c r="G146" i="81" s="1"/>
  <c r="J146" i="81" s="1"/>
  <c r="E73" i="81"/>
  <c r="G73" i="81" s="1"/>
  <c r="J73" i="81" s="1"/>
  <c r="E62" i="81"/>
  <c r="G62" i="81" s="1"/>
  <c r="J62" i="81" s="1"/>
  <c r="E30" i="81"/>
  <c r="G30" i="81" s="1"/>
  <c r="J30" i="81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95" i="81"/>
  <c r="G95" i="81" s="1"/>
  <c r="J95" i="81" s="1"/>
  <c r="E176" i="81"/>
  <c r="G176" i="81" s="1"/>
  <c r="J176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81" i="81"/>
  <c r="G81" i="81" s="1"/>
  <c r="J81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G88" i="81"/>
  <c r="J88" i="81" s="1"/>
  <c r="E88" i="82" s="1"/>
  <c r="E87" i="81"/>
  <c r="G87" i="81" s="1"/>
  <c r="J87" i="81" s="1"/>
  <c r="E110" i="81"/>
  <c r="G110" i="81" s="1"/>
  <c r="J110" i="81" s="1"/>
  <c r="E55" i="81"/>
  <c r="G55" i="81" s="1"/>
  <c r="J55" i="81" s="1"/>
  <c r="E48" i="81"/>
  <c r="G48" i="81" s="1"/>
  <c r="J48" i="81" s="1"/>
  <c r="G86" i="81"/>
  <c r="J86" i="81" s="1"/>
  <c r="E86" i="82" s="1"/>
  <c r="G231" i="94"/>
  <c r="J231" i="94" s="1"/>
  <c r="E231" i="95" s="1"/>
  <c r="G227" i="81"/>
  <c r="J227" i="81" s="1"/>
  <c r="E227" i="82" s="1"/>
  <c r="G235" i="81"/>
  <c r="J235" i="81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E232" i="92" s="1"/>
  <c r="J240" i="91"/>
  <c r="E240" i="92" s="1"/>
  <c r="G240" i="92" s="1"/>
  <c r="G253" i="82"/>
  <c r="J253" i="82" s="1"/>
  <c r="G259" i="81"/>
  <c r="J259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E17" i="80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E15" i="80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E7" i="80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G255" i="83"/>
  <c r="J255" i="83" s="1"/>
  <c r="G104" i="83"/>
  <c r="J104" i="83" s="1"/>
  <c r="E104" i="84" s="1"/>
  <c r="G258" i="83"/>
  <c r="J258" i="83" s="1"/>
  <c r="G191" i="83"/>
  <c r="J191" i="83" s="1"/>
  <c r="E191" i="84" s="1"/>
  <c r="G190" i="83"/>
  <c r="J190" i="83" s="1"/>
  <c r="E190" i="84" s="1"/>
  <c r="G133" i="81"/>
  <c r="J133" i="81" s="1"/>
  <c r="E133" i="82" s="1"/>
  <c r="R36" i="8"/>
  <c r="M264" i="8"/>
  <c r="E97" i="83" l="1"/>
  <c r="G97" i="83" s="1"/>
  <c r="J97" i="83" s="1"/>
  <c r="E97" i="84" s="1"/>
  <c r="G97" i="84" s="1"/>
  <c r="J97" i="84" s="1"/>
  <c r="E97" i="85" s="1"/>
  <c r="J249" i="92"/>
  <c r="E249" i="93" s="1"/>
  <c r="E241" i="92"/>
  <c r="G241" i="92" s="1"/>
  <c r="G251" i="83"/>
  <c r="J251" i="83" s="1"/>
  <c r="E235" i="82"/>
  <c r="G88" i="82"/>
  <c r="J88" i="82" s="1"/>
  <c r="E88" i="83" s="1"/>
  <c r="E87" i="82"/>
  <c r="G87" i="82" s="1"/>
  <c r="J87" i="82" s="1"/>
  <c r="E130" i="82"/>
  <c r="G130" i="82" s="1"/>
  <c r="J130" i="82" s="1"/>
  <c r="E130" i="83" s="1"/>
  <c r="G130" i="83" s="1"/>
  <c r="J130" i="83" s="1"/>
  <c r="E130" i="84" s="1"/>
  <c r="E107" i="82"/>
  <c r="G107" i="82" s="1"/>
  <c r="J107" i="82" s="1"/>
  <c r="E107" i="83" s="1"/>
  <c r="G107" i="83" s="1"/>
  <c r="J107" i="83" s="1"/>
  <c r="E107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39" i="82"/>
  <c r="G139" i="82" s="1"/>
  <c r="J139" i="82" s="1"/>
  <c r="E139" i="83" s="1"/>
  <c r="G139" i="83" s="1"/>
  <c r="J139" i="83" s="1"/>
  <c r="E139" i="84" s="1"/>
  <c r="E68" i="82"/>
  <c r="G68" i="82" s="1"/>
  <c r="J68" i="82" s="1"/>
  <c r="E68" i="83" s="1"/>
  <c r="G68" i="83" s="1"/>
  <c r="J68" i="83" s="1"/>
  <c r="E68" i="84" s="1"/>
  <c r="E185" i="82"/>
  <c r="G185" i="82" s="1"/>
  <c r="J185" i="82" s="1"/>
  <c r="E185" i="83" s="1"/>
  <c r="G185" i="83" s="1"/>
  <c r="J185" i="83" s="1"/>
  <c r="E185" i="84" s="1"/>
  <c r="E222" i="82"/>
  <c r="G222" i="82" s="1"/>
  <c r="J222" i="82" s="1"/>
  <c r="E222" i="83" s="1"/>
  <c r="G222" i="83" s="1"/>
  <c r="J222" i="83" s="1"/>
  <c r="E222" i="84" s="1"/>
  <c r="E167" i="82"/>
  <c r="G167" i="82" s="1"/>
  <c r="J167" i="82" s="1"/>
  <c r="E167" i="83" s="1"/>
  <c r="G167" i="83" s="1"/>
  <c r="J167" i="83" s="1"/>
  <c r="E167" i="84" s="1"/>
  <c r="E233" i="82"/>
  <c r="G233" i="82" s="1"/>
  <c r="J233" i="82" s="1"/>
  <c r="E183" i="82"/>
  <c r="G183" i="82" s="1"/>
  <c r="J183" i="82" s="1"/>
  <c r="E183" i="83" s="1"/>
  <c r="G183" i="83" s="1"/>
  <c r="J183" i="83" s="1"/>
  <c r="E183" i="84" s="1"/>
  <c r="E67" i="82"/>
  <c r="G67" i="82" s="1"/>
  <c r="J67" i="82" s="1"/>
  <c r="E67" i="83" s="1"/>
  <c r="G67" i="83" s="1"/>
  <c r="J67" i="83" s="1"/>
  <c r="E67" i="84" s="1"/>
  <c r="E176" i="82"/>
  <c r="G176" i="82" s="1"/>
  <c r="J176" i="82" s="1"/>
  <c r="E176" i="83" s="1"/>
  <c r="G176" i="83" s="1"/>
  <c r="J176" i="83" s="1"/>
  <c r="E176" i="84" s="1"/>
  <c r="E180" i="82"/>
  <c r="G180" i="82" s="1"/>
  <c r="J180" i="82" s="1"/>
  <c r="E180" i="83" s="1"/>
  <c r="G180" i="83" s="1"/>
  <c r="J180" i="83" s="1"/>
  <c r="E180" i="84" s="1"/>
  <c r="E91" i="82"/>
  <c r="G91" i="82" s="1"/>
  <c r="J91" i="82" s="1"/>
  <c r="E91" i="83" s="1"/>
  <c r="G91" i="83" s="1"/>
  <c r="J91" i="83" s="1"/>
  <c r="E91" i="84" s="1"/>
  <c r="E137" i="82"/>
  <c r="G137" i="82" s="1"/>
  <c r="J137" i="82" s="1"/>
  <c r="E137" i="83" s="1"/>
  <c r="G137" i="83" s="1"/>
  <c r="J137" i="83" s="1"/>
  <c r="E137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72" i="82"/>
  <c r="G72" i="82" s="1"/>
  <c r="J72" i="82" s="1"/>
  <c r="E72" i="83" s="1"/>
  <c r="G72" i="83" s="1"/>
  <c r="J72" i="83" s="1"/>
  <c r="E72" i="84" s="1"/>
  <c r="E106" i="82"/>
  <c r="G106" i="82" s="1"/>
  <c r="J106" i="82" s="1"/>
  <c r="E106" i="83" s="1"/>
  <c r="G106" i="83" s="1"/>
  <c r="J106" i="83" s="1"/>
  <c r="E106" i="84" s="1"/>
  <c r="E116" i="82"/>
  <c r="G116" i="82" s="1"/>
  <c r="J116" i="82" s="1"/>
  <c r="E116" i="83" s="1"/>
  <c r="G116" i="83" s="1"/>
  <c r="J116" i="83" s="1"/>
  <c r="E116" i="84" s="1"/>
  <c r="E95" i="82"/>
  <c r="G95" i="82" s="1"/>
  <c r="J95" i="82" s="1"/>
  <c r="E95" i="83" s="1"/>
  <c r="G95" i="83" s="1"/>
  <c r="J95" i="83" s="1"/>
  <c r="E95" i="84" s="1"/>
  <c r="E62" i="82"/>
  <c r="G62" i="82" s="1"/>
  <c r="J62" i="82" s="1"/>
  <c r="E62" i="83" s="1"/>
  <c r="G62" i="83" s="1"/>
  <c r="J62" i="83" s="1"/>
  <c r="E62" i="84" s="1"/>
  <c r="E223" i="82"/>
  <c r="G223" i="82" s="1"/>
  <c r="J223" i="82" s="1"/>
  <c r="E223" i="83" s="1"/>
  <c r="G223" i="83" s="1"/>
  <c r="J223" i="83" s="1"/>
  <c r="E223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224" i="82"/>
  <c r="G224" i="82" s="1"/>
  <c r="J224" i="82" s="1"/>
  <c r="E224" i="83" s="1"/>
  <c r="G224" i="83" s="1"/>
  <c r="J224" i="83" s="1"/>
  <c r="E224" i="84" s="1"/>
  <c r="E92" i="82"/>
  <c r="G92" i="82" s="1"/>
  <c r="J92" i="82" s="1"/>
  <c r="E92" i="83" s="1"/>
  <c r="G92" i="83" s="1"/>
  <c r="J92" i="83" s="1"/>
  <c r="E92" i="84" s="1"/>
  <c r="E120" i="82"/>
  <c r="G120" i="82" s="1"/>
  <c r="J120" i="82" s="1"/>
  <c r="E120" i="83" s="1"/>
  <c r="G120" i="83" s="1"/>
  <c r="J120" i="83" s="1"/>
  <c r="E120" i="84" s="1"/>
  <c r="E73" i="82"/>
  <c r="G73" i="82" s="1"/>
  <c r="J73" i="82" s="1"/>
  <c r="E73" i="83" s="1"/>
  <c r="G73" i="83" s="1"/>
  <c r="J73" i="83" s="1"/>
  <c r="E73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163" i="82"/>
  <c r="G163" i="82" s="1"/>
  <c r="J163" i="82" s="1"/>
  <c r="E163" i="83" s="1"/>
  <c r="G163" i="83" s="1"/>
  <c r="J163" i="83" s="1"/>
  <c r="E163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81" i="82"/>
  <c r="G81" i="82" s="1"/>
  <c r="J81" i="82" s="1"/>
  <c r="E81" i="83" s="1"/>
  <c r="G81" i="83" s="1"/>
  <c r="J81" i="83" s="1"/>
  <c r="E81" i="84" s="1"/>
  <c r="E184" i="82"/>
  <c r="G184" i="82" s="1"/>
  <c r="J184" i="82" s="1"/>
  <c r="E184" i="83" s="1"/>
  <c r="G184" i="83" s="1"/>
  <c r="J184" i="83" s="1"/>
  <c r="E184" i="84" s="1"/>
  <c r="E159" i="82"/>
  <c r="G159" i="82" s="1"/>
  <c r="J159" i="82" s="1"/>
  <c r="E159" i="83" s="1"/>
  <c r="G159" i="83" s="1"/>
  <c r="J159" i="83" s="1"/>
  <c r="E159" i="84" s="1"/>
  <c r="E146" i="82"/>
  <c r="G146" i="82" s="1"/>
  <c r="J146" i="82" s="1"/>
  <c r="E146" i="83" s="1"/>
  <c r="G146" i="83" s="1"/>
  <c r="J146" i="83" s="1"/>
  <c r="E146" i="84" s="1"/>
  <c r="G252" i="93"/>
  <c r="J252" i="93" s="1"/>
  <c r="E252" i="94" s="1"/>
  <c r="E239" i="93"/>
  <c r="G239" i="93" s="1"/>
  <c r="J239" i="93" s="1"/>
  <c r="E110" i="82"/>
  <c r="G110" i="82" s="1"/>
  <c r="J110" i="82" s="1"/>
  <c r="E110" i="83" s="1"/>
  <c r="G110" i="83" s="1"/>
  <c r="J110" i="83" s="1"/>
  <c r="E110" i="84" s="1"/>
  <c r="E85" i="82"/>
  <c r="G85" i="82" s="1"/>
  <c r="J85" i="82" s="1"/>
  <c r="E85" i="83" s="1"/>
  <c r="G85" i="83" s="1"/>
  <c r="J85" i="83" s="1"/>
  <c r="E85" i="84" s="1"/>
  <c r="E117" i="82"/>
  <c r="G117" i="82" s="1"/>
  <c r="J117" i="82" s="1"/>
  <c r="E117" i="83" s="1"/>
  <c r="G117" i="83" s="1"/>
  <c r="J117" i="83" s="1"/>
  <c r="E117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69" i="82"/>
  <c r="G69" i="82" s="1"/>
  <c r="J69" i="82" s="1"/>
  <c r="E69" i="83" s="1"/>
  <c r="G69" i="83" s="1"/>
  <c r="J69" i="83" s="1"/>
  <c r="E69" i="84" s="1"/>
  <c r="G250" i="83"/>
  <c r="J250" i="83" s="1"/>
  <c r="E242" i="83"/>
  <c r="E161" i="81"/>
  <c r="G161" i="81" s="1"/>
  <c r="J161" i="81" s="1"/>
  <c r="E96" i="81"/>
  <c r="G96" i="81" s="1"/>
  <c r="J96" i="81" s="1"/>
  <c r="E119" i="81"/>
  <c r="G119" i="81" s="1"/>
  <c r="J119" i="81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E232" i="93" s="1"/>
  <c r="J241" i="92"/>
  <c r="J240" i="92"/>
  <c r="E240" i="93" s="1"/>
  <c r="G240" i="93" s="1"/>
  <c r="G227" i="82"/>
  <c r="J227" i="82" s="1"/>
  <c r="E227" i="83" s="1"/>
  <c r="G235" i="82"/>
  <c r="J235" i="82" s="1"/>
  <c r="G234" i="82"/>
  <c r="J234" i="82" s="1"/>
  <c r="E234" i="83" s="1"/>
  <c r="G230" i="83"/>
  <c r="J230" i="83" s="1"/>
  <c r="E230" i="84" s="1"/>
  <c r="G238" i="83"/>
  <c r="J238" i="83" s="1"/>
  <c r="E238" i="84" s="1"/>
  <c r="G231" i="95"/>
  <c r="G253" i="83"/>
  <c r="J253" i="83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G126" i="96"/>
  <c r="G206" i="96"/>
  <c r="G155" i="96"/>
  <c r="G127" i="96"/>
  <c r="G148" i="96"/>
  <c r="G151" i="96"/>
  <c r="G177" i="96"/>
  <c r="G153" i="96"/>
  <c r="G193" i="96"/>
  <c r="G226" i="96"/>
  <c r="G208" i="96"/>
  <c r="G181" i="96"/>
  <c r="G205" i="96"/>
  <c r="G125" i="96"/>
  <c r="G213" i="96"/>
  <c r="G194" i="96"/>
  <c r="G152" i="96"/>
  <c r="G84" i="96"/>
  <c r="G113" i="96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248" i="82"/>
  <c r="J248" i="82" s="1"/>
  <c r="E248" i="83" s="1"/>
  <c r="G82" i="82"/>
  <c r="J82" i="82" s="1"/>
  <c r="E82" i="83" s="1"/>
  <c r="G254" i="82"/>
  <c r="J254" i="82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G104" i="84"/>
  <c r="J104" i="84" s="1"/>
  <c r="E104" i="85" s="1"/>
  <c r="G256" i="84"/>
  <c r="J256" i="84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E233" i="83" l="1"/>
  <c r="G233" i="83" s="1"/>
  <c r="J233" i="83" s="1"/>
  <c r="E233" i="84" s="1"/>
  <c r="G233" i="84" s="1"/>
  <c r="J233" i="84" s="1"/>
  <c r="E233" i="85" s="1"/>
  <c r="G233" i="85" s="1"/>
  <c r="J233" i="85" s="1"/>
  <c r="E233" i="86" s="1"/>
  <c r="G251" i="84"/>
  <c r="J251" i="84" s="1"/>
  <c r="E235" i="83"/>
  <c r="G88" i="83"/>
  <c r="J88" i="83" s="1"/>
  <c r="E88" i="84" s="1"/>
  <c r="E87" i="83"/>
  <c r="G252" i="94"/>
  <c r="J252" i="94" s="1"/>
  <c r="E252" i="95" s="1"/>
  <c r="E239" i="94"/>
  <c r="G239" i="94" s="1"/>
  <c r="J239" i="94" s="1"/>
  <c r="J198" i="95"/>
  <c r="E198" i="96" s="1"/>
  <c r="G198" i="96" s="1"/>
  <c r="J198" i="96" s="1"/>
  <c r="E198" i="97" s="1"/>
  <c r="G198" i="97" s="1"/>
  <c r="J198" i="97" s="1"/>
  <c r="E198" i="98" s="1"/>
  <c r="G249" i="93"/>
  <c r="J249" i="93" s="1"/>
  <c r="E249" i="94" s="1"/>
  <c r="G249" i="94" s="1"/>
  <c r="E241" i="93"/>
  <c r="G241" i="93" s="1"/>
  <c r="J241" i="93" s="1"/>
  <c r="E119" i="82"/>
  <c r="G119" i="82" s="1"/>
  <c r="J119" i="82" s="1"/>
  <c r="E119" i="83" s="1"/>
  <c r="G119" i="83" s="1"/>
  <c r="J119" i="83" s="1"/>
  <c r="E119" i="84" s="1"/>
  <c r="J231" i="95"/>
  <c r="E231" i="96" s="1"/>
  <c r="G231" i="96" s="1"/>
  <c r="J231" i="96" s="1"/>
  <c r="E231" i="97" s="1"/>
  <c r="G231" i="97" s="1"/>
  <c r="J231" i="97" s="1"/>
  <c r="E231" i="98" s="1"/>
  <c r="E96" i="82"/>
  <c r="G96" i="82" s="1"/>
  <c r="J96" i="82" s="1"/>
  <c r="E96" i="83" s="1"/>
  <c r="G96" i="83" s="1"/>
  <c r="J96" i="83" s="1"/>
  <c r="E96" i="84" s="1"/>
  <c r="E161" i="82"/>
  <c r="G161" i="82" s="1"/>
  <c r="J161" i="82" s="1"/>
  <c r="E161" i="83" s="1"/>
  <c r="G161" i="83" s="1"/>
  <c r="J161" i="83" s="1"/>
  <c r="E161" i="84" s="1"/>
  <c r="J242" i="83"/>
  <c r="E242" i="84" s="1"/>
  <c r="G242" i="84" s="1"/>
  <c r="J242" i="84" s="1"/>
  <c r="G242" i="83"/>
  <c r="J205" i="96"/>
  <c r="E205" i="97" s="1"/>
  <c r="G205" i="97" s="1"/>
  <c r="J205" i="97" s="1"/>
  <c r="E205" i="98" s="1"/>
  <c r="G205" i="98" s="1"/>
  <c r="J205" i="98" s="1"/>
  <c r="E205" i="99" s="1"/>
  <c r="J148" i="96"/>
  <c r="E148" i="97" s="1"/>
  <c r="G148" i="97" s="1"/>
  <c r="J148" i="97" s="1"/>
  <c r="E148" i="98" s="1"/>
  <c r="G148" i="98" s="1"/>
  <c r="J148" i="98" s="1"/>
  <c r="E148" i="99" s="1"/>
  <c r="J181" i="96"/>
  <c r="E181" i="97" s="1"/>
  <c r="G181" i="97" s="1"/>
  <c r="J181" i="97" s="1"/>
  <c r="E181" i="98" s="1"/>
  <c r="G181" i="98" s="1"/>
  <c r="J181" i="98" s="1"/>
  <c r="E181" i="99" s="1"/>
  <c r="J127" i="96"/>
  <c r="E127" i="97" s="1"/>
  <c r="G127" i="97" s="1"/>
  <c r="J127" i="97" s="1"/>
  <c r="E127" i="98" s="1"/>
  <c r="G127" i="98" s="1"/>
  <c r="J127" i="98" s="1"/>
  <c r="E127" i="99" s="1"/>
  <c r="J113" i="96"/>
  <c r="E113" i="97" s="1"/>
  <c r="G113" i="97" s="1"/>
  <c r="J113" i="97" s="1"/>
  <c r="E113" i="98" s="1"/>
  <c r="G113" i="98" s="1"/>
  <c r="J113" i="98" s="1"/>
  <c r="E113" i="99" s="1"/>
  <c r="J208" i="96"/>
  <c r="E208" i="97" s="1"/>
  <c r="G208" i="97" s="1"/>
  <c r="J208" i="97" s="1"/>
  <c r="E208" i="98" s="1"/>
  <c r="G208" i="98" s="1"/>
  <c r="J208" i="98" s="1"/>
  <c r="E208" i="99" s="1"/>
  <c r="J155" i="96"/>
  <c r="E155" i="97" s="1"/>
  <c r="G155" i="97" s="1"/>
  <c r="J155" i="97" s="1"/>
  <c r="E155" i="98" s="1"/>
  <c r="G155" i="98" s="1"/>
  <c r="J155" i="98" s="1"/>
  <c r="E155" i="99" s="1"/>
  <c r="J84" i="96"/>
  <c r="E84" i="97" s="1"/>
  <c r="G84" i="97" s="1"/>
  <c r="J84" i="97" s="1"/>
  <c r="E84" i="98" s="1"/>
  <c r="G84" i="98" s="1"/>
  <c r="J84" i="98" s="1"/>
  <c r="E84" i="99" s="1"/>
  <c r="J226" i="96"/>
  <c r="E226" i="97" s="1"/>
  <c r="G226" i="97" s="1"/>
  <c r="J226" i="97" s="1"/>
  <c r="E226" i="98" s="1"/>
  <c r="J206" i="96"/>
  <c r="E206" i="97" s="1"/>
  <c r="G206" i="97" s="1"/>
  <c r="J206" i="97" s="1"/>
  <c r="E206" i="98" s="1"/>
  <c r="G206" i="98" s="1"/>
  <c r="J206" i="98" s="1"/>
  <c r="E206" i="99" s="1"/>
  <c r="J152" i="96"/>
  <c r="E152" i="97" s="1"/>
  <c r="G152" i="97" s="1"/>
  <c r="J152" i="97" s="1"/>
  <c r="E152" i="98" s="1"/>
  <c r="G152" i="98" s="1"/>
  <c r="J152" i="98" s="1"/>
  <c r="E152" i="99" s="1"/>
  <c r="J193" i="96"/>
  <c r="E193" i="97" s="1"/>
  <c r="G193" i="97" s="1"/>
  <c r="J193" i="97" s="1"/>
  <c r="E193" i="98" s="1"/>
  <c r="G193" i="98" s="1"/>
  <c r="J193" i="98" s="1"/>
  <c r="E193" i="99" s="1"/>
  <c r="J126" i="96"/>
  <c r="E126" i="97" s="1"/>
  <c r="G126" i="97" s="1"/>
  <c r="J126" i="97" s="1"/>
  <c r="E126" i="98" s="1"/>
  <c r="G126" i="98" s="1"/>
  <c r="J126" i="98" s="1"/>
  <c r="E126" i="99" s="1"/>
  <c r="J194" i="96"/>
  <c r="E194" i="97" s="1"/>
  <c r="G194" i="97" s="1"/>
  <c r="J194" i="97" s="1"/>
  <c r="E194" i="98" s="1"/>
  <c r="G194" i="98" s="1"/>
  <c r="J194" i="98" s="1"/>
  <c r="E194" i="99" s="1"/>
  <c r="J153" i="96"/>
  <c r="E153" i="97" s="1"/>
  <c r="G153" i="97" s="1"/>
  <c r="J153" i="97" s="1"/>
  <c r="E153" i="98" s="1"/>
  <c r="G153" i="98" s="1"/>
  <c r="J153" i="98" s="1"/>
  <c r="E153" i="99" s="1"/>
  <c r="J83" i="96"/>
  <c r="E83" i="97" s="1"/>
  <c r="G83" i="97" s="1"/>
  <c r="J83" i="97" s="1"/>
  <c r="E83" i="98" s="1"/>
  <c r="G83" i="98" s="1"/>
  <c r="J83" i="98" s="1"/>
  <c r="E83" i="99" s="1"/>
  <c r="J213" i="96"/>
  <c r="E213" i="97" s="1"/>
  <c r="G213" i="97" s="1"/>
  <c r="J213" i="97" s="1"/>
  <c r="E213" i="98" s="1"/>
  <c r="G213" i="98" s="1"/>
  <c r="J213" i="98" s="1"/>
  <c r="E213" i="99" s="1"/>
  <c r="J177" i="96"/>
  <c r="E177" i="97" s="1"/>
  <c r="G177" i="97" s="1"/>
  <c r="J177" i="97" s="1"/>
  <c r="E177" i="98" s="1"/>
  <c r="G177" i="98" s="1"/>
  <c r="J177" i="98" s="1"/>
  <c r="E177" i="99" s="1"/>
  <c r="J125" i="96"/>
  <c r="E125" i="97" s="1"/>
  <c r="G125" i="97" s="1"/>
  <c r="J125" i="97" s="1"/>
  <c r="E125" i="98" s="1"/>
  <c r="G125" i="98" s="1"/>
  <c r="J125" i="98" s="1"/>
  <c r="E125" i="99" s="1"/>
  <c r="J151" i="96"/>
  <c r="E151" i="97" s="1"/>
  <c r="G151" i="97" s="1"/>
  <c r="J151" i="97" s="1"/>
  <c r="E151" i="98" s="1"/>
  <c r="G151" i="98" s="1"/>
  <c r="J151" i="98" s="1"/>
  <c r="E151" i="99" s="1"/>
  <c r="G250" i="84"/>
  <c r="J250" i="84" s="1"/>
  <c r="E214" i="81"/>
  <c r="G214" i="81" s="1"/>
  <c r="J214" i="81" s="1"/>
  <c r="G86" i="83"/>
  <c r="J86" i="83" s="1"/>
  <c r="E86" i="84" s="1"/>
  <c r="G87" i="83"/>
  <c r="J87" i="83" s="1"/>
  <c r="G227" i="83"/>
  <c r="J227" i="83" s="1"/>
  <c r="E227" i="84" s="1"/>
  <c r="G235" i="83"/>
  <c r="J235" i="83" s="1"/>
  <c r="G232" i="93"/>
  <c r="J232" i="93" s="1"/>
  <c r="E232" i="94" s="1"/>
  <c r="J240" i="93"/>
  <c r="E240" i="94" s="1"/>
  <c r="G240" i="94" s="1"/>
  <c r="G230" i="84"/>
  <c r="J230" i="84" s="1"/>
  <c r="G238" i="84"/>
  <c r="J238" i="84" s="1"/>
  <c r="E238" i="85" s="1"/>
  <c r="G234" i="83"/>
  <c r="J234" i="83" s="1"/>
  <c r="E234" i="84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53" i="84"/>
  <c r="J253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G10" i="96"/>
  <c r="G203" i="96"/>
  <c r="G128" i="96"/>
  <c r="G202" i="96"/>
  <c r="G212" i="96"/>
  <c r="G149" i="96"/>
  <c r="G156" i="96"/>
  <c r="G209" i="96"/>
  <c r="G182" i="96"/>
  <c r="G147" i="96"/>
  <c r="G196" i="96"/>
  <c r="G210" i="96"/>
  <c r="G157" i="96"/>
  <c r="G150" i="96"/>
  <c r="G195" i="96"/>
  <c r="G197" i="96"/>
  <c r="G39" i="96"/>
  <c r="G204" i="96"/>
  <c r="G11" i="96"/>
  <c r="G211" i="96"/>
  <c r="G226" i="98"/>
  <c r="J226" i="98" s="1"/>
  <c r="E226" i="99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G248" i="83"/>
  <c r="J248" i="83" s="1"/>
  <c r="E248" i="84" s="1"/>
  <c r="G248" i="84" s="1"/>
  <c r="J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J249" i="94" l="1"/>
  <c r="E249" i="95" s="1"/>
  <c r="G249" i="95" s="1"/>
  <c r="J249" i="95" s="1"/>
  <c r="E249" i="96" s="1"/>
  <c r="G249" i="96" s="1"/>
  <c r="J249" i="96" s="1"/>
  <c r="E249" i="97" s="1"/>
  <c r="E241" i="94"/>
  <c r="G241" i="94" s="1"/>
  <c r="J241" i="94" s="1"/>
  <c r="E241" i="95" s="1"/>
  <c r="G241" i="95" s="1"/>
  <c r="J241" i="95" s="1"/>
  <c r="E241" i="96" s="1"/>
  <c r="G241" i="96" s="1"/>
  <c r="J241" i="96" s="1"/>
  <c r="E241" i="97" s="1"/>
  <c r="G241" i="97" s="1"/>
  <c r="G252" i="95"/>
  <c r="J252" i="95" s="1"/>
  <c r="E252" i="96" s="1"/>
  <c r="G252" i="96" s="1"/>
  <c r="J252" i="96" s="1"/>
  <c r="E252" i="97" s="1"/>
  <c r="G252" i="97" s="1"/>
  <c r="J252" i="97" s="1"/>
  <c r="E252" i="98" s="1"/>
  <c r="E239" i="95"/>
  <c r="G239" i="95" s="1"/>
  <c r="J239" i="95" s="1"/>
  <c r="E239" i="96" s="1"/>
  <c r="G239" i="96" s="1"/>
  <c r="J239" i="96" s="1"/>
  <c r="E239" i="97" s="1"/>
  <c r="G239" i="97" s="1"/>
  <c r="J239" i="97" s="1"/>
  <c r="G251" i="85"/>
  <c r="J251" i="85" s="1"/>
  <c r="E235" i="84"/>
  <c r="G88" i="84"/>
  <c r="J88" i="84" s="1"/>
  <c r="E88" i="85" s="1"/>
  <c r="E87" i="84"/>
  <c r="G87" i="84" s="1"/>
  <c r="J87" i="84" s="1"/>
  <c r="G238" i="85"/>
  <c r="J238" i="85" s="1"/>
  <c r="E238" i="86" s="1"/>
  <c r="G238" i="86" s="1"/>
  <c r="E230" i="85"/>
  <c r="E97" i="86"/>
  <c r="G97" i="86" s="1"/>
  <c r="J97" i="86" s="1"/>
  <c r="E97" i="87" s="1"/>
  <c r="G97" i="87" s="1"/>
  <c r="J97" i="87" s="1"/>
  <c r="E97" i="88" s="1"/>
  <c r="J195" i="96"/>
  <c r="E195" i="97" s="1"/>
  <c r="G195" i="97" s="1"/>
  <c r="J195" i="97" s="1"/>
  <c r="E195" i="98" s="1"/>
  <c r="G195" i="98" s="1"/>
  <c r="J195" i="98" s="1"/>
  <c r="E195" i="99" s="1"/>
  <c r="J156" i="96"/>
  <c r="E156" i="97" s="1"/>
  <c r="G156" i="97" s="1"/>
  <c r="J156" i="97" s="1"/>
  <c r="E156" i="98" s="1"/>
  <c r="G156" i="98" s="1"/>
  <c r="J156" i="98" s="1"/>
  <c r="E156" i="99" s="1"/>
  <c r="J150" i="96"/>
  <c r="E150" i="97" s="1"/>
  <c r="G150" i="97" s="1"/>
  <c r="J150" i="97" s="1"/>
  <c r="E150" i="98" s="1"/>
  <c r="G150" i="98" s="1"/>
  <c r="J150" i="98" s="1"/>
  <c r="E150" i="99" s="1"/>
  <c r="J149" i="96"/>
  <c r="E149" i="97" s="1"/>
  <c r="G149" i="97" s="1"/>
  <c r="J149" i="97" s="1"/>
  <c r="E149" i="98" s="1"/>
  <c r="G149" i="98" s="1"/>
  <c r="J149" i="98" s="1"/>
  <c r="E149" i="99" s="1"/>
  <c r="J157" i="96"/>
  <c r="E157" i="97" s="1"/>
  <c r="G157" i="97" s="1"/>
  <c r="J157" i="97" s="1"/>
  <c r="E157" i="98" s="1"/>
  <c r="G157" i="98" s="1"/>
  <c r="J157" i="98" s="1"/>
  <c r="E157" i="99" s="1"/>
  <c r="J212" i="96"/>
  <c r="E212" i="97" s="1"/>
  <c r="G212" i="97" s="1"/>
  <c r="J212" i="97" s="1"/>
  <c r="E212" i="98" s="1"/>
  <c r="G212" i="98" s="1"/>
  <c r="J212" i="98" s="1"/>
  <c r="E212" i="99" s="1"/>
  <c r="J211" i="96"/>
  <c r="E211" i="97" s="1"/>
  <c r="G211" i="97" s="1"/>
  <c r="J211" i="97" s="1"/>
  <c r="E211" i="98" s="1"/>
  <c r="G211" i="98" s="1"/>
  <c r="J211" i="98" s="1"/>
  <c r="E211" i="99" s="1"/>
  <c r="J210" i="96"/>
  <c r="E210" i="97" s="1"/>
  <c r="G210" i="97" s="1"/>
  <c r="J210" i="97" s="1"/>
  <c r="E210" i="98" s="1"/>
  <c r="J202" i="96"/>
  <c r="E202" i="97" s="1"/>
  <c r="G202" i="97" s="1"/>
  <c r="J202" i="97" s="1"/>
  <c r="E202" i="98" s="1"/>
  <c r="G202" i="98" s="1"/>
  <c r="J202" i="98" s="1"/>
  <c r="E202" i="99" s="1"/>
  <c r="J11" i="96"/>
  <c r="E11" i="97" s="1"/>
  <c r="G11" i="97" s="1"/>
  <c r="J11" i="97" s="1"/>
  <c r="E11" i="98" s="1"/>
  <c r="G11" i="98" s="1"/>
  <c r="J11" i="98" s="1"/>
  <c r="E11" i="99" s="1"/>
  <c r="J196" i="96"/>
  <c r="E196" i="97" s="1"/>
  <c r="G196" i="97" s="1"/>
  <c r="J196" i="97" s="1"/>
  <c r="E196" i="98" s="1"/>
  <c r="G196" i="98" s="1"/>
  <c r="J196" i="98" s="1"/>
  <c r="E196" i="99" s="1"/>
  <c r="J128" i="96"/>
  <c r="E128" i="97" s="1"/>
  <c r="G128" i="97" s="1"/>
  <c r="J128" i="97" s="1"/>
  <c r="E128" i="98" s="1"/>
  <c r="G128" i="98" s="1"/>
  <c r="J128" i="98" s="1"/>
  <c r="E128" i="99" s="1"/>
  <c r="J204" i="96"/>
  <c r="E204" i="97" s="1"/>
  <c r="G204" i="97" s="1"/>
  <c r="J204" i="97" s="1"/>
  <c r="E204" i="98" s="1"/>
  <c r="G204" i="98" s="1"/>
  <c r="J204" i="98" s="1"/>
  <c r="E204" i="99" s="1"/>
  <c r="J147" i="96"/>
  <c r="E147" i="97" s="1"/>
  <c r="G147" i="97" s="1"/>
  <c r="J147" i="97" s="1"/>
  <c r="E147" i="98" s="1"/>
  <c r="G147" i="98" s="1"/>
  <c r="J147" i="98" s="1"/>
  <c r="E147" i="99" s="1"/>
  <c r="J203" i="96"/>
  <c r="E203" i="97" s="1"/>
  <c r="G203" i="97" s="1"/>
  <c r="J203" i="97" s="1"/>
  <c r="E203" i="98" s="1"/>
  <c r="G203" i="98" s="1"/>
  <c r="J203" i="98" s="1"/>
  <c r="E203" i="99" s="1"/>
  <c r="J39" i="96"/>
  <c r="E39" i="97" s="1"/>
  <c r="G39" i="97" s="1"/>
  <c r="J39" i="97" s="1"/>
  <c r="E39" i="98" s="1"/>
  <c r="G39" i="98" s="1"/>
  <c r="J39" i="98" s="1"/>
  <c r="E39" i="99" s="1"/>
  <c r="J182" i="96"/>
  <c r="E182" i="97" s="1"/>
  <c r="G182" i="97" s="1"/>
  <c r="J182" i="97" s="1"/>
  <c r="E182" i="98" s="1"/>
  <c r="G182" i="98" s="1"/>
  <c r="J182" i="98" s="1"/>
  <c r="E182" i="99" s="1"/>
  <c r="J10" i="96"/>
  <c r="E10" i="97" s="1"/>
  <c r="G10" i="97" s="1"/>
  <c r="J10" i="97" s="1"/>
  <c r="E10" i="98" s="1"/>
  <c r="G10" i="98" s="1"/>
  <c r="J10" i="98" s="1"/>
  <c r="E10" i="99" s="1"/>
  <c r="J197" i="96"/>
  <c r="E197" i="97" s="1"/>
  <c r="G197" i="97" s="1"/>
  <c r="J197" i="97" s="1"/>
  <c r="E197" i="98" s="1"/>
  <c r="G197" i="98" s="1"/>
  <c r="J197" i="98" s="1"/>
  <c r="E197" i="99" s="1"/>
  <c r="J209" i="96"/>
  <c r="E209" i="97" s="1"/>
  <c r="G209" i="97" s="1"/>
  <c r="J209" i="97" s="1"/>
  <c r="J9" i="96"/>
  <c r="E9" i="97" s="1"/>
  <c r="G9" i="97" s="1"/>
  <c r="J9" i="97" s="1"/>
  <c r="E9" i="98" s="1"/>
  <c r="G9" i="98" s="1"/>
  <c r="J9" i="98" s="1"/>
  <c r="E9" i="99" s="1"/>
  <c r="G250" i="85"/>
  <c r="J250" i="85" s="1"/>
  <c r="E250" i="86" s="1"/>
  <c r="E242" i="85"/>
  <c r="E214" i="82"/>
  <c r="G214" i="82" s="1"/>
  <c r="J214" i="82" s="1"/>
  <c r="E214" i="83" s="1"/>
  <c r="G214" i="83" s="1"/>
  <c r="J214" i="83" s="1"/>
  <c r="E214" i="84" s="1"/>
  <c r="G237" i="104"/>
  <c r="J237" i="104" s="1"/>
  <c r="G86" i="84"/>
  <c r="J86" i="84" s="1"/>
  <c r="G231" i="98"/>
  <c r="J231" i="98" s="1"/>
  <c r="G228" i="84"/>
  <c r="J228" i="84" s="1"/>
  <c r="G236" i="84"/>
  <c r="J236" i="84" s="1"/>
  <c r="E236" i="85" s="1"/>
  <c r="G232" i="94"/>
  <c r="J232" i="94" s="1"/>
  <c r="E232" i="95" s="1"/>
  <c r="J240" i="94"/>
  <c r="E240" i="95" s="1"/>
  <c r="G240" i="95" s="1"/>
  <c r="J240" i="95" s="1"/>
  <c r="E240" i="96" s="1"/>
  <c r="G240" i="96" s="1"/>
  <c r="J240" i="96" s="1"/>
  <c r="E240" i="97" s="1"/>
  <c r="G240" i="97" s="1"/>
  <c r="G229" i="104"/>
  <c r="J229" i="104" s="1"/>
  <c r="G234" i="84"/>
  <c r="J234" i="84" s="1"/>
  <c r="E234" i="85" s="1"/>
  <c r="G227" i="84"/>
  <c r="J227" i="84" s="1"/>
  <c r="G235" i="84"/>
  <c r="J235" i="84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210" i="98"/>
  <c r="J210" i="98" s="1"/>
  <c r="E210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E248" i="85"/>
  <c r="G248" i="85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88" i="85" l="1"/>
  <c r="J88" i="85" s="1"/>
  <c r="E88" i="86" s="1"/>
  <c r="E87" i="85"/>
  <c r="E145" i="86"/>
  <c r="G145" i="86" s="1"/>
  <c r="J145" i="86" s="1"/>
  <c r="E145" i="87" s="1"/>
  <c r="G145" i="87" s="1"/>
  <c r="J145" i="87" s="1"/>
  <c r="E145" i="88" s="1"/>
  <c r="E106" i="86"/>
  <c r="G106" i="86" s="1"/>
  <c r="J106" i="86" s="1"/>
  <c r="E106" i="87" s="1"/>
  <c r="G106" i="87" s="1"/>
  <c r="J106" i="87" s="1"/>
  <c r="E106" i="88" s="1"/>
  <c r="E152" i="100"/>
  <c r="G152" i="100" s="1"/>
  <c r="J152" i="100" s="1"/>
  <c r="G152" i="101" s="1"/>
  <c r="J152" i="101" s="1"/>
  <c r="G152" i="102" s="1"/>
  <c r="J152" i="102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151" i="100"/>
  <c r="G151" i="100" s="1"/>
  <c r="J151" i="100" s="1"/>
  <c r="G151" i="101" s="1"/>
  <c r="J151" i="101" s="1"/>
  <c r="G151" i="102" s="1"/>
  <c r="J151" i="102" s="1"/>
  <c r="E83" i="100"/>
  <c r="G83" i="100" s="1"/>
  <c r="J83" i="100" s="1"/>
  <c r="G83" i="101" s="1"/>
  <c r="J83" i="101" s="1"/>
  <c r="G83" i="102" s="1"/>
  <c r="J83" i="102" s="1"/>
  <c r="E223" i="86"/>
  <c r="G223" i="86" s="1"/>
  <c r="J223" i="86" s="1"/>
  <c r="E223" i="87" s="1"/>
  <c r="G223" i="87" s="1"/>
  <c r="J223" i="87" s="1"/>
  <c r="E223" i="88" s="1"/>
  <c r="E130" i="86"/>
  <c r="G130" i="86" s="1"/>
  <c r="J130" i="86" s="1"/>
  <c r="E130" i="87" s="1"/>
  <c r="G130" i="87" s="1"/>
  <c r="J130" i="87" s="1"/>
  <c r="E130" i="88" s="1"/>
  <c r="G252" i="98"/>
  <c r="J252" i="98" s="1"/>
  <c r="E252" i="99" s="1"/>
  <c r="E239" i="98"/>
  <c r="G239" i="98" s="1"/>
  <c r="J239" i="9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G168" i="86"/>
  <c r="J168" i="86" s="1"/>
  <c r="E168" i="87" s="1"/>
  <c r="G168" i="87" s="1"/>
  <c r="J168" i="87" s="1"/>
  <c r="E168" i="88" s="1"/>
  <c r="E168" i="86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26" i="100"/>
  <c r="G126" i="100" s="1"/>
  <c r="J126" i="100" s="1"/>
  <c r="G126" i="101" s="1"/>
  <c r="J126" i="101" s="1"/>
  <c r="G126" i="102" s="1"/>
  <c r="J126" i="102" s="1"/>
  <c r="E155" i="100"/>
  <c r="G155" i="100" s="1"/>
  <c r="J155" i="100" s="1"/>
  <c r="G155" i="101" s="1"/>
  <c r="J155" i="101" s="1"/>
  <c r="G155" i="102" s="1"/>
  <c r="J155" i="102" s="1"/>
  <c r="G87" i="85"/>
  <c r="J87" i="85" s="1"/>
  <c r="E86" i="85"/>
  <c r="E74" i="86"/>
  <c r="G74" i="86" s="1"/>
  <c r="J74" i="86" s="1"/>
  <c r="E74" i="87" s="1"/>
  <c r="G74" i="87" s="1"/>
  <c r="J74" i="87" s="1"/>
  <c r="E74" i="88" s="1"/>
  <c r="E209" i="98"/>
  <c r="G209" i="98" s="1"/>
  <c r="J209" i="98" s="1"/>
  <c r="E209" i="99" s="1"/>
  <c r="G209" i="99" s="1"/>
  <c r="J209" i="99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194" i="100"/>
  <c r="G194" i="100" s="1"/>
  <c r="J194" i="100" s="1"/>
  <c r="G194" i="101" s="1"/>
  <c r="J194" i="101" s="1"/>
  <c r="G194" i="102" s="1"/>
  <c r="J194" i="102" s="1"/>
  <c r="E213" i="100"/>
  <c r="G213" i="100" s="1"/>
  <c r="J213" i="100" s="1"/>
  <c r="G213" i="101" s="1"/>
  <c r="J213" i="101" s="1"/>
  <c r="G213" i="102" s="1"/>
  <c r="J213" i="102" s="1"/>
  <c r="E127" i="100"/>
  <c r="G127" i="100" s="1"/>
  <c r="J127" i="100" s="1"/>
  <c r="G127" i="101" s="1"/>
  <c r="J127" i="101" s="1"/>
  <c r="G127" i="102" s="1"/>
  <c r="J127" i="102" s="1"/>
  <c r="E183" i="86"/>
  <c r="G183" i="86" s="1"/>
  <c r="J183" i="86" s="1"/>
  <c r="E183" i="87" s="1"/>
  <c r="G183" i="87" s="1"/>
  <c r="J183" i="87" s="1"/>
  <c r="E183" i="88" s="1"/>
  <c r="E179" i="86"/>
  <c r="G179" i="86" s="1"/>
  <c r="J179" i="86" s="1"/>
  <c r="E179" i="87" s="1"/>
  <c r="G179" i="87" s="1"/>
  <c r="J179" i="87" s="1"/>
  <c r="E179" i="88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205" i="100"/>
  <c r="G205" i="100" s="1"/>
  <c r="J205" i="100" s="1"/>
  <c r="G205" i="101" s="1"/>
  <c r="J205" i="101" s="1"/>
  <c r="G205" i="102" s="1"/>
  <c r="J205" i="102" s="1"/>
  <c r="E148" i="100"/>
  <c r="G148" i="100" s="1"/>
  <c r="J148" i="100" s="1"/>
  <c r="G148" i="101" s="1"/>
  <c r="J148" i="101" s="1"/>
  <c r="G148" i="102" s="1"/>
  <c r="J148" i="102" s="1"/>
  <c r="E206" i="100"/>
  <c r="G206" i="100" s="1"/>
  <c r="J206" i="100" s="1"/>
  <c r="G206" i="101" s="1"/>
  <c r="J206" i="101" s="1"/>
  <c r="G206" i="102" s="1"/>
  <c r="J206" i="102" s="1"/>
  <c r="E99" i="86"/>
  <c r="G99" i="86" s="1"/>
  <c r="J99" i="86" s="1"/>
  <c r="E99" i="87" s="1"/>
  <c r="G99" i="87" s="1"/>
  <c r="J99" i="87" s="1"/>
  <c r="E99" i="88" s="1"/>
  <c r="E153" i="100"/>
  <c r="G153" i="100" s="1"/>
  <c r="J153" i="100" s="1"/>
  <c r="G153" i="101" s="1"/>
  <c r="J153" i="101" s="1"/>
  <c r="G153" i="102" s="1"/>
  <c r="J153" i="102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E193" i="100"/>
  <c r="G193" i="100" s="1"/>
  <c r="J193" i="100" s="1"/>
  <c r="G193" i="101" s="1"/>
  <c r="J193" i="101" s="1"/>
  <c r="G193" i="102" s="1"/>
  <c r="J193" i="102" s="1"/>
  <c r="E226" i="100"/>
  <c r="G226" i="100" s="1"/>
  <c r="J226" i="100" s="1"/>
  <c r="G226" i="101" s="1"/>
  <c r="J226" i="101" s="1"/>
  <c r="G226" i="102" s="1"/>
  <c r="J226" i="102" s="1"/>
  <c r="E125" i="100"/>
  <c r="G125" i="100" s="1"/>
  <c r="J125" i="100" s="1"/>
  <c r="G125" i="101" s="1"/>
  <c r="J125" i="101" s="1"/>
  <c r="G125" i="102" s="1"/>
  <c r="J125" i="102" s="1"/>
  <c r="G251" i="86"/>
  <c r="J251" i="86" s="1"/>
  <c r="E235" i="85"/>
  <c r="G235" i="85" s="1"/>
  <c r="J235" i="85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G242" i="85"/>
  <c r="J242" i="85" s="1"/>
  <c r="E242" i="86" s="1"/>
  <c r="G242" i="86" s="1"/>
  <c r="J242" i="86" s="1"/>
  <c r="E242" i="87" s="1"/>
  <c r="G242" i="87" s="1"/>
  <c r="J242" i="87" s="1"/>
  <c r="E242" i="88" s="1"/>
  <c r="G242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13" i="100"/>
  <c r="G113" i="100" s="1"/>
  <c r="J113" i="100" s="1"/>
  <c r="G113" i="101" s="1"/>
  <c r="J113" i="101" s="1"/>
  <c r="G113" i="102" s="1"/>
  <c r="J113" i="102" s="1"/>
  <c r="G113" i="103" s="1"/>
  <c r="J113" i="103" s="1"/>
  <c r="E84" i="100"/>
  <c r="G84" i="100" s="1"/>
  <c r="J84" i="100" s="1"/>
  <c r="G84" i="101" s="1"/>
  <c r="J84" i="101" s="1"/>
  <c r="G84" i="102" s="1"/>
  <c r="J84" i="102" s="1"/>
  <c r="E177" i="100"/>
  <c r="G177" i="100" s="1"/>
  <c r="J177" i="100" s="1"/>
  <c r="G177" i="101" s="1"/>
  <c r="J177" i="101" s="1"/>
  <c r="G177" i="102" s="1"/>
  <c r="J177" i="102" s="1"/>
  <c r="E227" i="85"/>
  <c r="G227" i="85" s="1"/>
  <c r="J227" i="85" s="1"/>
  <c r="E227" i="86" s="1"/>
  <c r="G227" i="86" s="1"/>
  <c r="J227" i="86" s="1"/>
  <c r="E231" i="99"/>
  <c r="G231" i="99" s="1"/>
  <c r="J231" i="99" s="1"/>
  <c r="E192" i="86"/>
  <c r="G192" i="86" s="1"/>
  <c r="J192" i="86" s="1"/>
  <c r="E192" i="87" s="1"/>
  <c r="G192" i="87" s="1"/>
  <c r="J192" i="87" s="1"/>
  <c r="E192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08" i="100"/>
  <c r="G208" i="100" s="1"/>
  <c r="J208" i="100" s="1"/>
  <c r="G208" i="101" s="1"/>
  <c r="J208" i="101" s="1"/>
  <c r="G208" i="102" s="1"/>
  <c r="J208" i="102" s="1"/>
  <c r="E181" i="100"/>
  <c r="G181" i="100" s="1"/>
  <c r="J181" i="100" s="1"/>
  <c r="G181" i="101" s="1"/>
  <c r="J181" i="101" s="1"/>
  <c r="G181" i="102" s="1"/>
  <c r="J181" i="102" s="1"/>
  <c r="G250" i="86"/>
  <c r="J250" i="86" s="1"/>
  <c r="G250" i="87"/>
  <c r="J250" i="87" s="1"/>
  <c r="E215" i="86"/>
  <c r="G215" i="86" s="1"/>
  <c r="J215" i="86" s="1"/>
  <c r="E215" i="87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29" i="105"/>
  <c r="J229" i="105" s="1"/>
  <c r="G230" i="86"/>
  <c r="J230" i="86" s="1"/>
  <c r="J238" i="86"/>
  <c r="E238" i="87" s="1"/>
  <c r="G232" i="95"/>
  <c r="J232" i="95" s="1"/>
  <c r="E232" i="96" s="1"/>
  <c r="G232" i="96" s="1"/>
  <c r="J232" i="96" s="1"/>
  <c r="E232" i="97" s="1"/>
  <c r="G234" i="85"/>
  <c r="J234" i="85" s="1"/>
  <c r="E234" i="86" s="1"/>
  <c r="G234" i="86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215" i="87"/>
  <c r="J215" i="87" s="1"/>
  <c r="E215" i="88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J248" i="85"/>
  <c r="E248" i="86" s="1"/>
  <c r="G248" i="86" s="1"/>
  <c r="J248" i="86" s="1"/>
  <c r="E248" i="87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4" i="100" l="1"/>
  <c r="G204" i="100" s="1"/>
  <c r="J204" i="100" s="1"/>
  <c r="G204" i="101" s="1"/>
  <c r="J204" i="101" s="1"/>
  <c r="G204" i="102" s="1"/>
  <c r="J204" i="102" s="1"/>
  <c r="E196" i="100"/>
  <c r="G196" i="100" s="1"/>
  <c r="J196" i="100" s="1"/>
  <c r="G196" i="101" s="1"/>
  <c r="J196" i="101" s="1"/>
  <c r="G196" i="102" s="1"/>
  <c r="J196" i="102" s="1"/>
  <c r="E195" i="100"/>
  <c r="G195" i="100" s="1"/>
  <c r="J195" i="100" s="1"/>
  <c r="G195" i="101" s="1"/>
  <c r="J195" i="101" s="1"/>
  <c r="G195" i="102" s="1"/>
  <c r="J195" i="102" s="1"/>
  <c r="E122" i="86"/>
  <c r="G122" i="86" s="1"/>
  <c r="J122" i="86" s="1"/>
  <c r="E122" i="87" s="1"/>
  <c r="G122" i="87" s="1"/>
  <c r="J122" i="87" s="1"/>
  <c r="E122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182" i="100"/>
  <c r="G182" i="100" s="1"/>
  <c r="J182" i="100" s="1"/>
  <c r="G182" i="101" s="1"/>
  <c r="J182" i="101" s="1"/>
  <c r="G182" i="102" s="1"/>
  <c r="J182" i="102" s="1"/>
  <c r="E39" i="100"/>
  <c r="G39" i="100" s="1"/>
  <c r="J39" i="100" s="1"/>
  <c r="E9" i="100"/>
  <c r="G9" i="100" s="1"/>
  <c r="J9" i="100" s="1"/>
  <c r="E227" i="87"/>
  <c r="G227" i="87" s="1"/>
  <c r="J227" i="87" s="1"/>
  <c r="E21" i="87"/>
  <c r="G21" i="87" s="1"/>
  <c r="J21" i="87" s="1"/>
  <c r="E21" i="88" s="1"/>
  <c r="G21" i="88" s="1"/>
  <c r="J21" i="88" s="1"/>
  <c r="E11" i="100"/>
  <c r="G11" i="100" s="1"/>
  <c r="J11" i="100" s="1"/>
  <c r="E20" i="87"/>
  <c r="G20" i="87" s="1"/>
  <c r="J20" i="87" s="1"/>
  <c r="E20" i="88" s="1"/>
  <c r="G20" i="88" s="1"/>
  <c r="J20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147" i="100"/>
  <c r="G147" i="100" s="1"/>
  <c r="J147" i="100" s="1"/>
  <c r="G147" i="101" s="1"/>
  <c r="J147" i="101" s="1"/>
  <c r="G147" i="102" s="1"/>
  <c r="J147" i="102" s="1"/>
  <c r="E156" i="100"/>
  <c r="G156" i="100" s="1"/>
  <c r="J156" i="100" s="1"/>
  <c r="G156" i="101" s="1"/>
  <c r="J156" i="101" s="1"/>
  <c r="G156" i="102" s="1"/>
  <c r="J156" i="102" s="1"/>
  <c r="E211" i="100"/>
  <c r="G211" i="100" s="1"/>
  <c r="J211" i="100" s="1"/>
  <c r="G211" i="101" s="1"/>
  <c r="J211" i="101" s="1"/>
  <c r="G211" i="102" s="1"/>
  <c r="J211" i="102" s="1"/>
  <c r="E209" i="100"/>
  <c r="G209" i="100" s="1"/>
  <c r="J209" i="100" s="1"/>
  <c r="G209" i="101" s="1"/>
  <c r="J209" i="101" s="1"/>
  <c r="G209" i="102" s="1"/>
  <c r="J209" i="102" s="1"/>
  <c r="E221" i="86"/>
  <c r="G221" i="86" s="1"/>
  <c r="J221" i="86" s="1"/>
  <c r="E221" i="87" s="1"/>
  <c r="G221" i="87" s="1"/>
  <c r="J221" i="87" s="1"/>
  <c r="E221" i="88" s="1"/>
  <c r="E197" i="100"/>
  <c r="G197" i="100" s="1"/>
  <c r="J197" i="100" s="1"/>
  <c r="G197" i="101" s="1"/>
  <c r="J197" i="101" s="1"/>
  <c r="G197" i="102" s="1"/>
  <c r="J197" i="102" s="1"/>
  <c r="E150" i="100"/>
  <c r="G150" i="100" s="1"/>
  <c r="J150" i="100" s="1"/>
  <c r="G150" i="101" s="1"/>
  <c r="J150" i="101" s="1"/>
  <c r="G150" i="102" s="1"/>
  <c r="J150" i="102" s="1"/>
  <c r="G236" i="87"/>
  <c r="J236" i="87" s="1"/>
  <c r="E236" i="88" s="1"/>
  <c r="E228" i="87"/>
  <c r="G228" i="87" s="1"/>
  <c r="J228" i="87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203" i="100"/>
  <c r="G203" i="100" s="1"/>
  <c r="J203" i="100" s="1"/>
  <c r="G203" i="101" s="1"/>
  <c r="J203" i="101" s="1"/>
  <c r="G203" i="102" s="1"/>
  <c r="J203" i="102" s="1"/>
  <c r="E198" i="100"/>
  <c r="G198" i="100" s="1"/>
  <c r="J198" i="100" s="1"/>
  <c r="G198" i="101" s="1"/>
  <c r="J198" i="101" s="1"/>
  <c r="G198" i="102" s="1"/>
  <c r="J198" i="102" s="1"/>
  <c r="E231" i="100"/>
  <c r="G231" i="100" s="1"/>
  <c r="J231" i="100" s="1"/>
  <c r="E119" i="86"/>
  <c r="G119" i="86" s="1"/>
  <c r="J119" i="86" s="1"/>
  <c r="E119" i="87" s="1"/>
  <c r="G119" i="87" s="1"/>
  <c r="J119" i="87" s="1"/>
  <c r="E119" i="88" s="1"/>
  <c r="E157" i="100"/>
  <c r="G157" i="100" s="1"/>
  <c r="J157" i="100" s="1"/>
  <c r="G157" i="101" s="1"/>
  <c r="J157" i="101" s="1"/>
  <c r="G157" i="102" s="1"/>
  <c r="J157" i="102" s="1"/>
  <c r="E128" i="100"/>
  <c r="G128" i="100" s="1"/>
  <c r="J128" i="100" s="1"/>
  <c r="G128" i="101" s="1"/>
  <c r="J128" i="101" s="1"/>
  <c r="G128" i="102" s="1"/>
  <c r="J128" i="102" s="1"/>
  <c r="G238" i="87"/>
  <c r="J238" i="87" s="1"/>
  <c r="E238" i="88" s="1"/>
  <c r="E230" i="87"/>
  <c r="G230" i="87" s="1"/>
  <c r="J230" i="87" s="1"/>
  <c r="E86" i="86"/>
  <c r="G86" i="86" s="1"/>
  <c r="J86" i="86" s="1"/>
  <c r="E86" i="87" s="1"/>
  <c r="G86" i="87" s="1"/>
  <c r="J86" i="87" s="1"/>
  <c r="E165" i="86"/>
  <c r="G165" i="86" s="1"/>
  <c r="J165" i="86" s="1"/>
  <c r="E165" i="87" s="1"/>
  <c r="G165" i="87" s="1"/>
  <c r="J165" i="87" s="1"/>
  <c r="E165" i="88" s="1"/>
  <c r="E23" i="87"/>
  <c r="G23" i="87" s="1"/>
  <c r="J23" i="87" s="1"/>
  <c r="E23" i="88" s="1"/>
  <c r="G23" i="88" s="1"/>
  <c r="J23" i="88" s="1"/>
  <c r="E210" i="100"/>
  <c r="G210" i="100" s="1"/>
  <c r="J210" i="100" s="1"/>
  <c r="G210" i="101" s="1"/>
  <c r="J210" i="101" s="1"/>
  <c r="G210" i="102" s="1"/>
  <c r="J210" i="102" s="1"/>
  <c r="E10" i="100"/>
  <c r="G10" i="100" s="1"/>
  <c r="J10" i="100" s="1"/>
  <c r="G252" i="99"/>
  <c r="J252" i="99" s="1"/>
  <c r="E252" i="100" s="1"/>
  <c r="E239" i="99"/>
  <c r="G239" i="99" s="1"/>
  <c r="J239" i="99" s="1"/>
  <c r="E239" i="100" s="1"/>
  <c r="G239" i="100" s="1"/>
  <c r="J239" i="100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24" i="88"/>
  <c r="G224" i="88" s="1"/>
  <c r="J224" i="88" s="1"/>
  <c r="E224" i="89" s="1"/>
  <c r="G224" i="89" s="1"/>
  <c r="J224" i="89" s="1"/>
  <c r="E224" i="90" s="1"/>
  <c r="E212" i="100"/>
  <c r="G212" i="100" s="1"/>
  <c r="J212" i="100" s="1"/>
  <c r="G212" i="101" s="1"/>
  <c r="J212" i="101" s="1"/>
  <c r="G212" i="102" s="1"/>
  <c r="J212" i="102" s="1"/>
  <c r="E202" i="100"/>
  <c r="G202" i="100" s="1"/>
  <c r="J202" i="100" s="1"/>
  <c r="G202" i="101" s="1"/>
  <c r="J202" i="101" s="1"/>
  <c r="G202" i="102" s="1"/>
  <c r="J202" i="102" s="1"/>
  <c r="E149" i="100"/>
  <c r="G149" i="100" s="1"/>
  <c r="J149" i="100" s="1"/>
  <c r="G149" i="101" s="1"/>
  <c r="J149" i="101" s="1"/>
  <c r="G149" i="102" s="1"/>
  <c r="J149" i="102" s="1"/>
  <c r="G251" i="87"/>
  <c r="J251" i="87" s="1"/>
  <c r="E235" i="86"/>
  <c r="G235" i="86" s="1"/>
  <c r="J235" i="86" s="1"/>
  <c r="G88" i="86"/>
  <c r="J88" i="86" s="1"/>
  <c r="E88" i="87" s="1"/>
  <c r="E87" i="86"/>
  <c r="G87" i="86" s="1"/>
  <c r="J87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194" i="104"/>
  <c r="J194" i="104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237" i="106"/>
  <c r="J237" i="106" s="1"/>
  <c r="G231" i="101"/>
  <c r="J231" i="101" s="1"/>
  <c r="G239" i="101"/>
  <c r="J239" i="101" s="1"/>
  <c r="J234" i="86"/>
  <c r="E234" i="87" s="1"/>
  <c r="G250" i="88"/>
  <c r="J250" i="88" s="1"/>
  <c r="G229" i="106"/>
  <c r="J229" i="106" s="1"/>
  <c r="G249" i="97"/>
  <c r="J249" i="97" s="1"/>
  <c r="E249" i="98" s="1"/>
  <c r="G249" i="98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G71" i="96"/>
  <c r="G70" i="96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39" i="101" l="1"/>
  <c r="G39" i="101" s="1"/>
  <c r="J39" i="101" s="1"/>
  <c r="E10" i="101"/>
  <c r="G10" i="101" s="1"/>
  <c r="J10" i="101" s="1"/>
  <c r="G9" i="101"/>
  <c r="J9" i="101" s="1"/>
  <c r="E9" i="101"/>
  <c r="E11" i="101"/>
  <c r="G11" i="101" s="1"/>
  <c r="J11" i="101" s="1"/>
  <c r="E20" i="89"/>
  <c r="G20" i="89" s="1"/>
  <c r="J20" i="89" s="1"/>
  <c r="E20" i="90" s="1"/>
  <c r="G20" i="90" s="1"/>
  <c r="J20" i="90" s="1"/>
  <c r="E20" i="91" s="1"/>
  <c r="G88" i="87"/>
  <c r="J88" i="87" s="1"/>
  <c r="E88" i="88" s="1"/>
  <c r="E87" i="87"/>
  <c r="G87" i="87" s="1"/>
  <c r="J87" i="87" s="1"/>
  <c r="E26" i="89"/>
  <c r="G26" i="89" s="1"/>
  <c r="J26" i="89" s="1"/>
  <c r="E26" i="90" s="1"/>
  <c r="G26" i="90" s="1"/>
  <c r="J26" i="90" s="1"/>
  <c r="E26" i="91" s="1"/>
  <c r="E22" i="89"/>
  <c r="G22" i="89" s="1"/>
  <c r="J22" i="89" s="1"/>
  <c r="E22" i="90" s="1"/>
  <c r="G22" i="90" s="1"/>
  <c r="J22" i="90" s="1"/>
  <c r="E22" i="91" s="1"/>
  <c r="E23" i="89"/>
  <c r="G23" i="89" s="1"/>
  <c r="J23" i="89" s="1"/>
  <c r="E23" i="90" s="1"/>
  <c r="G23" i="90" s="1"/>
  <c r="J23" i="90" s="1"/>
  <c r="E23" i="91" s="1"/>
  <c r="E24" i="89"/>
  <c r="G24" i="89" s="1"/>
  <c r="J24" i="89" s="1"/>
  <c r="E24" i="90" s="1"/>
  <c r="G24" i="90" s="1"/>
  <c r="J24" i="90" s="1"/>
  <c r="E24" i="91" s="1"/>
  <c r="E21" i="89"/>
  <c r="G21" i="89" s="1"/>
  <c r="J21" i="89" s="1"/>
  <c r="E21" i="90" s="1"/>
  <c r="G21" i="90" s="1"/>
  <c r="J21" i="90" s="1"/>
  <c r="E21" i="91" s="1"/>
  <c r="E86" i="88"/>
  <c r="G86" i="88" s="1"/>
  <c r="J86" i="88" s="1"/>
  <c r="E86" i="89" s="1"/>
  <c r="E25" i="89"/>
  <c r="G25" i="89" s="1"/>
  <c r="J25" i="89" s="1"/>
  <c r="E25" i="90" s="1"/>
  <c r="G25" i="90" s="1"/>
  <c r="J25" i="90" s="1"/>
  <c r="E25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G236" i="88"/>
  <c r="J236" i="88" s="1"/>
  <c r="E236" i="89" s="1"/>
  <c r="E228" i="88"/>
  <c r="G228" i="88" s="1"/>
  <c r="J228" i="88" s="1"/>
  <c r="E228" i="89" s="1"/>
  <c r="E220" i="89"/>
  <c r="G220" i="89" s="1"/>
  <c r="J220" i="89" s="1"/>
  <c r="E220" i="90" s="1"/>
  <c r="G220" i="90" s="1"/>
  <c r="J220" i="90" s="1"/>
  <c r="E220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59" i="88"/>
  <c r="G59" i="88" s="1"/>
  <c r="J59" i="88" s="1"/>
  <c r="E59" i="89" s="1"/>
  <c r="G59" i="89" s="1"/>
  <c r="J59" i="89" s="1"/>
  <c r="E59" i="90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G251" i="88"/>
  <c r="J251" i="88" s="1"/>
  <c r="E235" i="87"/>
  <c r="G235" i="87" s="1"/>
  <c r="J235" i="87" s="1"/>
  <c r="E227" i="88"/>
  <c r="G227" i="88" s="1"/>
  <c r="J227" i="88" s="1"/>
  <c r="E227" i="89" s="1"/>
  <c r="E139" i="89"/>
  <c r="G139" i="89" s="1"/>
  <c r="J139" i="89" s="1"/>
  <c r="E139" i="90" s="1"/>
  <c r="G139" i="90" s="1"/>
  <c r="J139" i="90" s="1"/>
  <c r="E139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J70" i="96"/>
  <c r="E70" i="97" s="1"/>
  <c r="G70" i="97" s="1"/>
  <c r="J70" i="97" s="1"/>
  <c r="E70" i="98" s="1"/>
  <c r="G70" i="98" s="1"/>
  <c r="J70" i="98" s="1"/>
  <c r="E70" i="99" s="1"/>
  <c r="J71" i="96"/>
  <c r="E71" i="97" s="1"/>
  <c r="G71" i="97" s="1"/>
  <c r="J71" i="97" s="1"/>
  <c r="E71" i="98" s="1"/>
  <c r="G71" i="98" s="1"/>
  <c r="J71" i="98" s="1"/>
  <c r="E71" i="99" s="1"/>
  <c r="J175" i="96"/>
  <c r="E175" i="97" s="1"/>
  <c r="G175" i="97" s="1"/>
  <c r="J175" i="97" s="1"/>
  <c r="E175" i="98" s="1"/>
  <c r="G175" i="98" s="1"/>
  <c r="J175" i="98" s="1"/>
  <c r="E175" i="99" s="1"/>
  <c r="E214" i="86"/>
  <c r="G214" i="86" s="1"/>
  <c r="J214" i="86" s="1"/>
  <c r="E214" i="87" s="1"/>
  <c r="G214" i="87" s="1"/>
  <c r="J214" i="87" s="1"/>
  <c r="E214" i="88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98" i="104"/>
  <c r="J198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30" i="89"/>
  <c r="J230" i="89" s="1"/>
  <c r="E230" i="90" s="1"/>
  <c r="G229" i="107"/>
  <c r="J229" i="107" s="1"/>
  <c r="G234" i="87"/>
  <c r="J234" i="87" s="1"/>
  <c r="E234" i="88" s="1"/>
  <c r="J242" i="88"/>
  <c r="G228" i="89"/>
  <c r="J228" i="89" s="1"/>
  <c r="E228" i="90" s="1"/>
  <c r="G236" i="89"/>
  <c r="J236" i="89" s="1"/>
  <c r="E236" i="90" s="1"/>
  <c r="G227" i="89"/>
  <c r="J227" i="89" s="1"/>
  <c r="E227" i="90" s="1"/>
  <c r="G232" i="97"/>
  <c r="J232" i="97" s="1"/>
  <c r="E232" i="98" s="1"/>
  <c r="J241" i="97"/>
  <c r="J240" i="97"/>
  <c r="E240" i="98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E248" i="88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G104" i="89"/>
  <c r="J104" i="89" s="1"/>
  <c r="E104" i="90" s="1"/>
  <c r="G233" i="89"/>
  <c r="J233" i="89" s="1"/>
  <c r="E233" i="90" s="1"/>
  <c r="G256" i="89"/>
  <c r="J256" i="89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39" i="102" l="1"/>
  <c r="J39" i="102" s="1"/>
  <c r="E39" i="103" s="1"/>
  <c r="G39" i="103" s="1"/>
  <c r="J39" i="103" s="1"/>
  <c r="E39" i="104" s="1"/>
  <c r="G39" i="104" s="1"/>
  <c r="J39" i="104" s="1"/>
  <c r="E39" i="102"/>
  <c r="E10" i="102"/>
  <c r="G10" i="102" s="1"/>
  <c r="J10" i="102" s="1"/>
  <c r="E10" i="103" s="1"/>
  <c r="G10" i="103" s="1"/>
  <c r="J10" i="103" s="1"/>
  <c r="E10" i="104" s="1"/>
  <c r="G10" i="104" s="1"/>
  <c r="J10" i="104" s="1"/>
  <c r="E9" i="102"/>
  <c r="G9" i="102" s="1"/>
  <c r="J9" i="102" s="1"/>
  <c r="E9" i="103" s="1"/>
  <c r="G9" i="103" s="1"/>
  <c r="J9" i="103" s="1"/>
  <c r="E9" i="104" s="1"/>
  <c r="G9" i="104" s="1"/>
  <c r="J9" i="104" s="1"/>
  <c r="E11" i="102"/>
  <c r="G11" i="102" s="1"/>
  <c r="J11" i="102" s="1"/>
  <c r="E11" i="103" s="1"/>
  <c r="G11" i="103" s="1"/>
  <c r="J11" i="103" s="1"/>
  <c r="E11" i="104" s="1"/>
  <c r="G11" i="104" s="1"/>
  <c r="J11" i="104" s="1"/>
  <c r="G11" i="105" s="1"/>
  <c r="J11" i="105" s="1"/>
  <c r="G11" i="106" s="1"/>
  <c r="J11" i="106" s="1"/>
  <c r="G11" i="107" s="1"/>
  <c r="J11" i="107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J249" i="98"/>
  <c r="E249" i="99" s="1"/>
  <c r="E241" i="98"/>
  <c r="G241" i="98" s="1"/>
  <c r="J241" i="98" s="1"/>
  <c r="E122" i="89"/>
  <c r="G122" i="89" s="1"/>
  <c r="J122" i="89" s="1"/>
  <c r="E122" i="90" s="1"/>
  <c r="G122" i="90" s="1"/>
  <c r="J122" i="90" s="1"/>
  <c r="E122" i="91" s="1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G108" i="90" s="1"/>
  <c r="J108" i="90" s="1"/>
  <c r="G251" i="89"/>
  <c r="J251" i="89" s="1"/>
  <c r="E235" i="88"/>
  <c r="G235" i="88" s="1"/>
  <c r="J235" i="88" s="1"/>
  <c r="G88" i="88"/>
  <c r="J88" i="88" s="1"/>
  <c r="E88" i="89" s="1"/>
  <c r="E87" i="88"/>
  <c r="G87" i="88" s="1"/>
  <c r="J87" i="88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G250" i="89"/>
  <c r="J250" i="89" s="1"/>
  <c r="E242" i="89"/>
  <c r="G242" i="89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J242" i="89"/>
  <c r="G240" i="98"/>
  <c r="J240" i="98" s="1"/>
  <c r="E240" i="99" s="1"/>
  <c r="G240" i="99" s="1"/>
  <c r="G232" i="98"/>
  <c r="J232" i="98" s="1"/>
  <c r="E232" i="99" s="1"/>
  <c r="G231" i="103"/>
  <c r="J231" i="103" s="1"/>
  <c r="G239" i="103"/>
  <c r="J239" i="103" s="1"/>
  <c r="G227" i="90"/>
  <c r="J227" i="90" s="1"/>
  <c r="E227" i="91" s="1"/>
  <c r="G230" i="90"/>
  <c r="J230" i="90" s="1"/>
  <c r="E230" i="91" s="1"/>
  <c r="G238" i="90"/>
  <c r="J238" i="90" s="1"/>
  <c r="E238" i="91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48" i="88"/>
  <c r="J248" i="88" s="1"/>
  <c r="E248" i="89" s="1"/>
  <c r="G248" i="89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G104" i="90"/>
  <c r="J104" i="90" s="1"/>
  <c r="E104" i="91" s="1"/>
  <c r="G256" i="90"/>
  <c r="J256" i="90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6" i="91" l="1"/>
  <c r="G116" i="91" s="1"/>
  <c r="J116" i="91" s="1"/>
  <c r="G249" i="99"/>
  <c r="J249" i="99" s="1"/>
  <c r="E249" i="100" s="1"/>
  <c r="G249" i="100" s="1"/>
  <c r="E241" i="99"/>
  <c r="G241" i="99" s="1"/>
  <c r="E117" i="91"/>
  <c r="G117" i="91" s="1"/>
  <c r="J117" i="91" s="1"/>
  <c r="E108" i="91"/>
  <c r="G108" i="91" s="1"/>
  <c r="J108" i="91" s="1"/>
  <c r="E111" i="91"/>
  <c r="G111" i="91" s="1"/>
  <c r="J111" i="91" s="1"/>
  <c r="E112" i="91"/>
  <c r="G112" i="91" s="1"/>
  <c r="J112" i="91" s="1"/>
  <c r="E115" i="91"/>
  <c r="G115" i="91" s="1"/>
  <c r="J115" i="91" s="1"/>
  <c r="E107" i="90"/>
  <c r="G107" i="90" s="1"/>
  <c r="J107" i="90" s="1"/>
  <c r="E110" i="91"/>
  <c r="G110" i="91" s="1"/>
  <c r="J110" i="91" s="1"/>
  <c r="G88" i="89"/>
  <c r="J88" i="89" s="1"/>
  <c r="E88" i="90" s="1"/>
  <c r="E87" i="89"/>
  <c r="G87" i="89" s="1"/>
  <c r="J87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74" i="92"/>
  <c r="G74" i="92" s="1"/>
  <c r="J74" i="92" s="1"/>
  <c r="E74" i="93" s="1"/>
  <c r="G74" i="93" s="1"/>
  <c r="J74" i="93" s="1"/>
  <c r="E74" i="94" s="1"/>
  <c r="E8" i="87"/>
  <c r="G8" i="87" s="1"/>
  <c r="J8" i="87" s="1"/>
  <c r="E8" i="88" s="1"/>
  <c r="G8" i="88" s="1"/>
  <c r="J8" i="88" s="1"/>
  <c r="G251" i="90"/>
  <c r="J251" i="90" s="1"/>
  <c r="E235" i="89"/>
  <c r="G235" i="89" s="1"/>
  <c r="J235" i="89" s="1"/>
  <c r="J250" i="90"/>
  <c r="E242" i="90"/>
  <c r="G242" i="90" s="1"/>
  <c r="J242" i="90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7" i="87"/>
  <c r="G7" i="87" s="1"/>
  <c r="J7" i="87" s="1"/>
  <c r="E7" i="88" s="1"/>
  <c r="G7" i="88" s="1"/>
  <c r="J7" i="88" s="1"/>
  <c r="E18" i="87"/>
  <c r="G18" i="87" s="1"/>
  <c r="J18" i="87" s="1"/>
  <c r="E18" i="88" s="1"/>
  <c r="G18" i="88" s="1"/>
  <c r="J18" i="88" s="1"/>
  <c r="E175" i="100"/>
  <c r="G175" i="100" s="1"/>
  <c r="J175" i="100" s="1"/>
  <c r="G175" i="101" s="1"/>
  <c r="J175" i="101" s="1"/>
  <c r="G175" i="102" s="1"/>
  <c r="J175" i="102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1" i="100"/>
  <c r="G71" i="100" s="1"/>
  <c r="J71" i="100" s="1"/>
  <c r="G71" i="101" s="1"/>
  <c r="J71" i="101" s="1"/>
  <c r="G71" i="102" s="1"/>
  <c r="J71" i="102" s="1"/>
  <c r="E70" i="100"/>
  <c r="G70" i="100" s="1"/>
  <c r="J70" i="100" s="1"/>
  <c r="G70" i="101" s="1"/>
  <c r="J70" i="101" s="1"/>
  <c r="G70" i="102" s="1"/>
  <c r="J70" i="102" s="1"/>
  <c r="E6" i="87"/>
  <c r="G6" i="87" s="1"/>
  <c r="J6" i="87" s="1"/>
  <c r="E6" i="88" s="1"/>
  <c r="G6" i="88" s="1"/>
  <c r="J6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231" i="104"/>
  <c r="J231" i="104" s="1"/>
  <c r="G239" i="104"/>
  <c r="J239" i="104" s="1"/>
  <c r="J241" i="99"/>
  <c r="J240" i="99"/>
  <c r="E240" i="100" s="1"/>
  <c r="G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27" i="91"/>
  <c r="J227" i="91" s="1"/>
  <c r="E227" i="92" s="1"/>
  <c r="G228" i="91"/>
  <c r="J228" i="91" s="1"/>
  <c r="E228" i="92" s="1"/>
  <c r="G236" i="91"/>
  <c r="J236" i="91" s="1"/>
  <c r="E236" i="92" s="1"/>
  <c r="G253" i="90"/>
  <c r="J253" i="90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J248" i="89"/>
  <c r="E248" i="90" s="1"/>
  <c r="G248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G104" i="91"/>
  <c r="J104" i="91" s="1"/>
  <c r="E104" i="92" s="1"/>
  <c r="G258" i="91"/>
  <c r="J258" i="91" s="1"/>
  <c r="G256" i="91"/>
  <c r="J256" i="91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7" i="89" l="1"/>
  <c r="G17" i="89" s="1"/>
  <c r="J17" i="89" s="1"/>
  <c r="E17" i="90" s="1"/>
  <c r="G17" i="90" s="1"/>
  <c r="J17" i="90" s="1"/>
  <c r="E17" i="91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4" i="89"/>
  <c r="G14" i="89" s="1"/>
  <c r="J14" i="89" s="1"/>
  <c r="E14" i="90" s="1"/>
  <c r="G14" i="90" s="1"/>
  <c r="J14" i="90" s="1"/>
  <c r="E14" i="91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3" i="89"/>
  <c r="G13" i="89" s="1"/>
  <c r="J13" i="89" s="1"/>
  <c r="E13" i="90" s="1"/>
  <c r="G13" i="90" s="1"/>
  <c r="J13" i="90" s="1"/>
  <c r="E13" i="91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8" i="89"/>
  <c r="G18" i="89" s="1"/>
  <c r="J18" i="89" s="1"/>
  <c r="E18" i="90" s="1"/>
  <c r="G18" i="90" s="1"/>
  <c r="J18" i="90" s="1"/>
  <c r="E18" i="91" s="1"/>
  <c r="E8" i="89"/>
  <c r="G8" i="89" s="1"/>
  <c r="J8" i="89" s="1"/>
  <c r="E8" i="90" s="1"/>
  <c r="G8" i="90" s="1"/>
  <c r="J8" i="90" s="1"/>
  <c r="E8" i="91" s="1"/>
  <c r="G250" i="91"/>
  <c r="J250" i="91" s="1"/>
  <c r="E242" i="91"/>
  <c r="G242" i="91" s="1"/>
  <c r="J242" i="91" s="1"/>
  <c r="E7" i="89"/>
  <c r="G7" i="89" s="1"/>
  <c r="J7" i="89" s="1"/>
  <c r="E7" i="90" s="1"/>
  <c r="G7" i="90" s="1"/>
  <c r="J7" i="90" s="1"/>
  <c r="E7" i="91" s="1"/>
  <c r="E15" i="89"/>
  <c r="G15" i="89" s="1"/>
  <c r="J15" i="89" s="1"/>
  <c r="E15" i="90" s="1"/>
  <c r="G15" i="90" s="1"/>
  <c r="J15" i="90" s="1"/>
  <c r="E15" i="91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6" i="89"/>
  <c r="G6" i="89" s="1"/>
  <c r="J6" i="89" s="1"/>
  <c r="E6" i="90" s="1"/>
  <c r="G6" i="90" s="1"/>
  <c r="J6" i="90" s="1"/>
  <c r="E6" i="91" s="1"/>
  <c r="G251" i="91"/>
  <c r="J251" i="91" s="1"/>
  <c r="E235" i="90"/>
  <c r="G235" i="90" s="1"/>
  <c r="J235" i="90" s="1"/>
  <c r="E16" i="89"/>
  <c r="G16" i="89" s="1"/>
  <c r="J16" i="89" s="1"/>
  <c r="E16" i="90" s="1"/>
  <c r="G16" i="90" s="1"/>
  <c r="J16" i="90" s="1"/>
  <c r="E16" i="91" s="1"/>
  <c r="J249" i="100"/>
  <c r="E241" i="100"/>
  <c r="G241" i="100" s="1"/>
  <c r="G88" i="90"/>
  <c r="J88" i="90" s="1"/>
  <c r="E88" i="91" s="1"/>
  <c r="E87" i="90"/>
  <c r="G87" i="90" s="1"/>
  <c r="J87" i="90" s="1"/>
  <c r="G70" i="104"/>
  <c r="J70" i="104" s="1"/>
  <c r="G71" i="104"/>
  <c r="J71" i="104" s="1"/>
  <c r="G175" i="104"/>
  <c r="J175" i="104" s="1"/>
  <c r="G86" i="92"/>
  <c r="J86" i="92" s="1"/>
  <c r="E86" i="93" s="1"/>
  <c r="G234" i="90"/>
  <c r="J234" i="90" s="1"/>
  <c r="E234" i="91" s="1"/>
  <c r="G230" i="92"/>
  <c r="J230" i="92" s="1"/>
  <c r="E230" i="93" s="1"/>
  <c r="G238" i="92"/>
  <c r="J238" i="92" s="1"/>
  <c r="E238" i="93" s="1"/>
  <c r="J240" i="100"/>
  <c r="G232" i="100"/>
  <c r="J232" i="100" s="1"/>
  <c r="G228" i="92"/>
  <c r="J228" i="92" s="1"/>
  <c r="E228" i="93" s="1"/>
  <c r="G236" i="92"/>
  <c r="J236" i="92" s="1"/>
  <c r="E236" i="93" s="1"/>
  <c r="G227" i="92"/>
  <c r="J227" i="92" s="1"/>
  <c r="E227" i="93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J248" i="90"/>
  <c r="E248" i="91" s="1"/>
  <c r="G248" i="91" s="1"/>
  <c r="G82" i="90"/>
  <c r="J82" i="90" s="1"/>
  <c r="E82" i="91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G104" i="92"/>
  <c r="J104" i="92" s="1"/>
  <c r="E104" i="93" s="1"/>
  <c r="G256" i="92"/>
  <c r="J256" i="92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J250" i="92" l="1"/>
  <c r="E242" i="92"/>
  <c r="G242" i="92" s="1"/>
  <c r="J242" i="92" s="1"/>
  <c r="E20" i="94"/>
  <c r="G20" i="94" s="1"/>
  <c r="J20" i="94" s="1"/>
  <c r="J251" i="92"/>
  <c r="E235" i="91"/>
  <c r="G235" i="91" s="1"/>
  <c r="J235" i="91" s="1"/>
  <c r="G88" i="91"/>
  <c r="J88" i="91" s="1"/>
  <c r="E88" i="92" s="1"/>
  <c r="E87" i="91"/>
  <c r="G87" i="91" s="1"/>
  <c r="J87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G240" i="101"/>
  <c r="J240" i="101" s="1"/>
  <c r="G231" i="106"/>
  <c r="J231" i="106" s="1"/>
  <c r="J239" i="106"/>
  <c r="G230" i="93"/>
  <c r="J230" i="93" s="1"/>
  <c r="E230" i="94" s="1"/>
  <c r="G238" i="93"/>
  <c r="J238" i="93" s="1"/>
  <c r="E238" i="94" s="1"/>
  <c r="G227" i="93"/>
  <c r="J227" i="93" s="1"/>
  <c r="E227" i="94" s="1"/>
  <c r="G234" i="91"/>
  <c r="J234" i="91" s="1"/>
  <c r="E234" i="92" s="1"/>
  <c r="G253" i="92"/>
  <c r="J253" i="92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G16" i="91"/>
  <c r="J16" i="91" s="1"/>
  <c r="E16" i="92" s="1"/>
  <c r="G23" i="94"/>
  <c r="J23" i="94" s="1"/>
  <c r="G90" i="94"/>
  <c r="J90" i="94" s="1"/>
  <c r="E90" i="95" s="1"/>
  <c r="G26" i="94"/>
  <c r="J26" i="94" s="1"/>
  <c r="G18" i="91"/>
  <c r="J18" i="91" s="1"/>
  <c r="E18" i="92" s="1"/>
  <c r="G24" i="94"/>
  <c r="J24" i="94" s="1"/>
  <c r="G25" i="94"/>
  <c r="J25" i="94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J248" i="91"/>
  <c r="E248" i="92" s="1"/>
  <c r="G248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J205" i="8"/>
  <c r="J184" i="8"/>
  <c r="E20" i="96" l="1"/>
  <c r="G20" i="96" s="1"/>
  <c r="J20" i="96" s="1"/>
  <c r="E20" i="97" s="1"/>
  <c r="G20" i="97" s="1"/>
  <c r="J20" i="97" s="1"/>
  <c r="E20" i="98" s="1"/>
  <c r="G250" i="93"/>
  <c r="J250" i="93" s="1"/>
  <c r="E250" i="94" s="1"/>
  <c r="G250" i="94" s="1"/>
  <c r="E242" i="93"/>
  <c r="G242" i="93" s="1"/>
  <c r="G251" i="93"/>
  <c r="J251" i="93" s="1"/>
  <c r="E251" i="94" s="1"/>
  <c r="E235" i="92"/>
  <c r="G235" i="92" s="1"/>
  <c r="J235" i="92" s="1"/>
  <c r="G88" i="92"/>
  <c r="J88" i="92" s="1"/>
  <c r="E88" i="93" s="1"/>
  <c r="E87" i="92"/>
  <c r="G87" i="92" s="1"/>
  <c r="J87" i="92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J242" i="93"/>
  <c r="G240" i="102"/>
  <c r="J240" i="102" s="1"/>
  <c r="G232" i="102"/>
  <c r="J232" i="102" s="1"/>
  <c r="G259" i="102"/>
  <c r="J259" i="102" s="1"/>
  <c r="G227" i="94"/>
  <c r="J227" i="94" s="1"/>
  <c r="E227" i="95" s="1"/>
  <c r="G228" i="94"/>
  <c r="J228" i="94" s="1"/>
  <c r="E228" i="95" s="1"/>
  <c r="G236" i="94"/>
  <c r="J236" i="94" s="1"/>
  <c r="E236" i="95" s="1"/>
  <c r="G253" i="93"/>
  <c r="J253" i="93" s="1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G108" i="96"/>
  <c r="G117" i="96"/>
  <c r="G107" i="96"/>
  <c r="G116" i="96"/>
  <c r="G110" i="96"/>
  <c r="J110" i="96" s="1"/>
  <c r="G112" i="96"/>
  <c r="G115" i="96"/>
  <c r="G111" i="96"/>
  <c r="G7" i="92"/>
  <c r="J7" i="92" s="1"/>
  <c r="E7" i="93" s="1"/>
  <c r="E25" i="96"/>
  <c r="E24" i="96"/>
  <c r="E22" i="96"/>
  <c r="G18" i="92"/>
  <c r="J18" i="92" s="1"/>
  <c r="E18" i="93" s="1"/>
  <c r="E19" i="96"/>
  <c r="G224" i="95"/>
  <c r="J224" i="95" s="1"/>
  <c r="E224" i="96" s="1"/>
  <c r="G14" i="92"/>
  <c r="J14" i="92" s="1"/>
  <c r="E14" i="93" s="1"/>
  <c r="E23" i="96"/>
  <c r="G13" i="92"/>
  <c r="J13" i="92" s="1"/>
  <c r="E13" i="93" s="1"/>
  <c r="G8" i="92"/>
  <c r="J8" i="92" s="1"/>
  <c r="E8" i="93" s="1"/>
  <c r="E26" i="96"/>
  <c r="G17" i="92"/>
  <c r="J17" i="92" s="1"/>
  <c r="E17" i="93" s="1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J248" i="92"/>
  <c r="E248" i="93" s="1"/>
  <c r="G248" i="93" s="1"/>
  <c r="G82" i="92"/>
  <c r="J82" i="92" s="1"/>
  <c r="E82" i="93" s="1"/>
  <c r="G254" i="92"/>
  <c r="J254" i="92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J99" i="95" l="1"/>
  <c r="E99" i="96" s="1"/>
  <c r="G99" i="96" s="1"/>
  <c r="J99" i="96" s="1"/>
  <c r="E99" i="97" s="1"/>
  <c r="G99" i="97" s="1"/>
  <c r="J99" i="97" s="1"/>
  <c r="E99" i="98" s="1"/>
  <c r="J250" i="94"/>
  <c r="E250" i="95" s="1"/>
  <c r="E242" i="94"/>
  <c r="G242" i="94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G251" i="94"/>
  <c r="J251" i="94" s="1"/>
  <c r="E251" i="95" s="1"/>
  <c r="E235" i="93"/>
  <c r="G235" i="93" s="1"/>
  <c r="J235" i="93" s="1"/>
  <c r="J66" i="95"/>
  <c r="E66" i="96" s="1"/>
  <c r="G66" i="96" s="1"/>
  <c r="J66" i="96" s="1"/>
  <c r="E66" i="97" s="1"/>
  <c r="G66" i="97" s="1"/>
  <c r="J66" i="97" s="1"/>
  <c r="E66" i="98" s="1"/>
  <c r="E21" i="96"/>
  <c r="G21" i="96" s="1"/>
  <c r="J21" i="96" s="1"/>
  <c r="E21" i="97" s="1"/>
  <c r="G21" i="97" s="1"/>
  <c r="J21" i="97" s="1"/>
  <c r="E21" i="98" s="1"/>
  <c r="G88" i="93"/>
  <c r="J88" i="93" s="1"/>
  <c r="E88" i="94" s="1"/>
  <c r="E87" i="93"/>
  <c r="G87" i="93" s="1"/>
  <c r="J87" i="93" s="1"/>
  <c r="J98" i="95"/>
  <c r="E98" i="96" s="1"/>
  <c r="G98" i="96" s="1"/>
  <c r="J98" i="96" s="1"/>
  <c r="E98" i="97" s="1"/>
  <c r="G98" i="97" s="1"/>
  <c r="J98" i="97" s="1"/>
  <c r="E98" i="98" s="1"/>
  <c r="J111" i="96"/>
  <c r="E111" i="97" s="1"/>
  <c r="G111" i="97" s="1"/>
  <c r="J111" i="97" s="1"/>
  <c r="E111" i="98" s="1"/>
  <c r="G111" i="98" s="1"/>
  <c r="J111" i="98" s="1"/>
  <c r="E111" i="99" s="1"/>
  <c r="J97" i="96"/>
  <c r="E97" i="97" s="1"/>
  <c r="G97" i="97" s="1"/>
  <c r="J97" i="97" s="1"/>
  <c r="E97" i="98" s="1"/>
  <c r="G97" i="98" s="1"/>
  <c r="J97" i="98" s="1"/>
  <c r="E97" i="99" s="1"/>
  <c r="J115" i="96"/>
  <c r="E115" i="97" s="1"/>
  <c r="G115" i="97" s="1"/>
  <c r="J115" i="97" s="1"/>
  <c r="E115" i="98" s="1"/>
  <c r="G115" i="98" s="1"/>
  <c r="J115" i="98" s="1"/>
  <c r="E115" i="99" s="1"/>
  <c r="J112" i="96"/>
  <c r="E112" i="97" s="1"/>
  <c r="G112" i="97" s="1"/>
  <c r="J112" i="97" s="1"/>
  <c r="E112" i="98" s="1"/>
  <c r="G112" i="98" s="1"/>
  <c r="J112" i="98" s="1"/>
  <c r="E112" i="99" s="1"/>
  <c r="J117" i="96"/>
  <c r="E117" i="97" s="1"/>
  <c r="G117" i="97" s="1"/>
  <c r="J117" i="97" s="1"/>
  <c r="E117" i="98" s="1"/>
  <c r="G117" i="98" s="1"/>
  <c r="J117" i="98" s="1"/>
  <c r="E117" i="99" s="1"/>
  <c r="E110" i="97"/>
  <c r="G110" i="97" s="1"/>
  <c r="J110" i="97" s="1"/>
  <c r="E110" i="98" s="1"/>
  <c r="J116" i="96"/>
  <c r="E116" i="97" s="1"/>
  <c r="G116" i="97" s="1"/>
  <c r="J116" i="97" s="1"/>
  <c r="E116" i="98" s="1"/>
  <c r="J108" i="96"/>
  <c r="E108" i="97" s="1"/>
  <c r="G108" i="97" s="1"/>
  <c r="J108" i="97" s="1"/>
  <c r="E108" i="98" s="1"/>
  <c r="G108" i="98" s="1"/>
  <c r="J108" i="98" s="1"/>
  <c r="E108" i="99" s="1"/>
  <c r="J107" i="96"/>
  <c r="E107" i="97" s="1"/>
  <c r="G107" i="97" s="1"/>
  <c r="J107" i="97" s="1"/>
  <c r="E107" i="98" s="1"/>
  <c r="G107" i="98" s="1"/>
  <c r="J107" i="98" s="1"/>
  <c r="E107" i="99" s="1"/>
  <c r="G86" i="95"/>
  <c r="G240" i="103"/>
  <c r="J240" i="103" s="1"/>
  <c r="G232" i="103"/>
  <c r="J232" i="103" s="1"/>
  <c r="G259" i="103"/>
  <c r="J259" i="103" s="1"/>
  <c r="G234" i="93"/>
  <c r="J234" i="93" s="1"/>
  <c r="E234" i="94" s="1"/>
  <c r="J242" i="94"/>
  <c r="G228" i="95"/>
  <c r="J228" i="95" s="1"/>
  <c r="E228" i="96" s="1"/>
  <c r="G236" i="95"/>
  <c r="J236" i="95" s="1"/>
  <c r="E236" i="96" s="1"/>
  <c r="G236" i="96" s="1"/>
  <c r="J236" i="96" s="1"/>
  <c r="E236" i="97" s="1"/>
  <c r="G227" i="95"/>
  <c r="G230" i="95"/>
  <c r="J230" i="95" s="1"/>
  <c r="E230" i="96" s="1"/>
  <c r="G238" i="95"/>
  <c r="J238" i="95" s="1"/>
  <c r="E238" i="96" s="1"/>
  <c r="G238" i="96" s="1"/>
  <c r="J238" i="96" s="1"/>
  <c r="E238" i="97" s="1"/>
  <c r="G238" i="97" s="1"/>
  <c r="G253" i="94"/>
  <c r="J253" i="94" s="1"/>
  <c r="E253" i="95" s="1"/>
  <c r="G259" i="93"/>
  <c r="J259" i="93" s="1"/>
  <c r="E259" i="94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G121" i="96"/>
  <c r="G23" i="96"/>
  <c r="G158" i="96"/>
  <c r="G90" i="96"/>
  <c r="G224" i="96"/>
  <c r="G78" i="96"/>
  <c r="G176" i="96"/>
  <c r="G24" i="96"/>
  <c r="G139" i="96"/>
  <c r="G166" i="96"/>
  <c r="G172" i="96"/>
  <c r="G61" i="96"/>
  <c r="G225" i="96"/>
  <c r="G146" i="96"/>
  <c r="G25" i="96"/>
  <c r="G180" i="96"/>
  <c r="G183" i="96"/>
  <c r="G141" i="96"/>
  <c r="G92" i="96"/>
  <c r="G144" i="96"/>
  <c r="G145" i="96"/>
  <c r="G26" i="96"/>
  <c r="G162" i="96"/>
  <c r="G130" i="96"/>
  <c r="G223" i="96"/>
  <c r="G222" i="96"/>
  <c r="G85" i="96"/>
  <c r="G159" i="96"/>
  <c r="G138" i="96"/>
  <c r="G101" i="96"/>
  <c r="G170" i="96"/>
  <c r="G95" i="96"/>
  <c r="G184" i="96"/>
  <c r="G185" i="96"/>
  <c r="G19" i="96"/>
  <c r="G164" i="96"/>
  <c r="G168" i="96"/>
  <c r="G64" i="96"/>
  <c r="G179" i="96"/>
  <c r="G171" i="96"/>
  <c r="G143" i="96"/>
  <c r="G154" i="96"/>
  <c r="G167" i="96"/>
  <c r="G81" i="96"/>
  <c r="G220" i="96"/>
  <c r="G160" i="96"/>
  <c r="G100" i="96"/>
  <c r="G89" i="96"/>
  <c r="G118" i="96"/>
  <c r="G142" i="96"/>
  <c r="G65" i="96"/>
  <c r="G72" i="96"/>
  <c r="G163" i="96"/>
  <c r="G62" i="96"/>
  <c r="G137" i="96"/>
  <c r="G68" i="96"/>
  <c r="G215" i="96"/>
  <c r="G22" i="96"/>
  <c r="J22" i="96" s="1"/>
  <c r="G69" i="96"/>
  <c r="G67" i="96"/>
  <c r="G120" i="96"/>
  <c r="G79" i="96"/>
  <c r="G80" i="96"/>
  <c r="G192" i="96"/>
  <c r="G123" i="96"/>
  <c r="G106" i="96"/>
  <c r="G91" i="96"/>
  <c r="G116" i="98"/>
  <c r="J116" i="98" s="1"/>
  <c r="E116" i="99" s="1"/>
  <c r="G110" i="98"/>
  <c r="J110" i="98" s="1"/>
  <c r="E110" i="99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J248" i="93"/>
  <c r="E248" i="94" s="1"/>
  <c r="G248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J27" i="95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256" i="95"/>
  <c r="J256" i="95" s="1"/>
  <c r="E256" i="96" s="1"/>
  <c r="G256" i="96" s="1"/>
  <c r="J256" i="96" s="1"/>
  <c r="E256" i="97" s="1"/>
  <c r="G255" i="95"/>
  <c r="J255" i="95" s="1"/>
  <c r="E255" i="96" s="1"/>
  <c r="G255" i="96" s="1"/>
  <c r="J255" i="96" s="1"/>
  <c r="E255" i="97" s="1"/>
  <c r="G104" i="95"/>
  <c r="J104" i="95" s="1"/>
  <c r="E104" i="96" s="1"/>
  <c r="G258" i="95"/>
  <c r="J258" i="95" s="1"/>
  <c r="E258" i="96" s="1"/>
  <c r="G258" i="96" s="1"/>
  <c r="J258" i="96" s="1"/>
  <c r="E258" i="97" s="1"/>
  <c r="G233" i="95"/>
  <c r="J233" i="95" s="1"/>
  <c r="E233" i="96" s="1"/>
  <c r="G233" i="96" s="1"/>
  <c r="J233" i="96" s="1"/>
  <c r="E233" i="97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G88" i="94" l="1"/>
  <c r="J88" i="94" s="1"/>
  <c r="E88" i="95" s="1"/>
  <c r="E87" i="94"/>
  <c r="G87" i="94" s="1"/>
  <c r="J87" i="94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J227" i="95"/>
  <c r="E227" i="96" s="1"/>
  <c r="G227" i="96" s="1"/>
  <c r="J227" i="96" s="1"/>
  <c r="E227" i="97" s="1"/>
  <c r="G227" i="97" s="1"/>
  <c r="J227" i="97" s="1"/>
  <c r="J86" i="95"/>
  <c r="E86" i="96" s="1"/>
  <c r="G86" i="96" s="1"/>
  <c r="G250" i="95"/>
  <c r="J250" i="95" s="1"/>
  <c r="E250" i="96" s="1"/>
  <c r="G250" i="96" s="1"/>
  <c r="J250" i="96" s="1"/>
  <c r="E250" i="97" s="1"/>
  <c r="E242" i="95"/>
  <c r="G242" i="95" s="1"/>
  <c r="J242" i="95" s="1"/>
  <c r="E242" i="96" s="1"/>
  <c r="G242" i="96" s="1"/>
  <c r="J242" i="96" s="1"/>
  <c r="E242" i="97" s="1"/>
  <c r="G242" i="97" s="1"/>
  <c r="G251" i="95"/>
  <c r="J251" i="95" s="1"/>
  <c r="E251" i="96" s="1"/>
  <c r="G251" i="96" s="1"/>
  <c r="J251" i="96" s="1"/>
  <c r="E251" i="97" s="1"/>
  <c r="E235" i="94"/>
  <c r="G235" i="94" s="1"/>
  <c r="J235" i="94" s="1"/>
  <c r="E235" i="95" s="1"/>
  <c r="G235" i="95" s="1"/>
  <c r="J222" i="96"/>
  <c r="E222" i="97" s="1"/>
  <c r="G222" i="97" s="1"/>
  <c r="J222" i="97" s="1"/>
  <c r="E222" i="98" s="1"/>
  <c r="J185" i="96"/>
  <c r="E185" i="97" s="1"/>
  <c r="G185" i="97" s="1"/>
  <c r="J185" i="97" s="1"/>
  <c r="E185" i="98" s="1"/>
  <c r="G185" i="98" s="1"/>
  <c r="J185" i="98" s="1"/>
  <c r="E185" i="99" s="1"/>
  <c r="J118" i="96"/>
  <c r="E118" i="97" s="1"/>
  <c r="G118" i="97" s="1"/>
  <c r="J118" i="97" s="1"/>
  <c r="E118" i="98" s="1"/>
  <c r="G118" i="98" s="1"/>
  <c r="J118" i="98" s="1"/>
  <c r="E118" i="99" s="1"/>
  <c r="J166" i="96"/>
  <c r="E166" i="97" s="1"/>
  <c r="G166" i="97" s="1"/>
  <c r="J166" i="97" s="1"/>
  <c r="E166" i="98" s="1"/>
  <c r="G166" i="98" s="1"/>
  <c r="J166" i="98" s="1"/>
  <c r="E166" i="99" s="1"/>
  <c r="J192" i="96"/>
  <c r="E192" i="97" s="1"/>
  <c r="G192" i="97" s="1"/>
  <c r="J192" i="97" s="1"/>
  <c r="E192" i="98" s="1"/>
  <c r="G192" i="98" s="1"/>
  <c r="J192" i="98" s="1"/>
  <c r="E192" i="99" s="1"/>
  <c r="J171" i="96"/>
  <c r="E171" i="97" s="1"/>
  <c r="G171" i="97" s="1"/>
  <c r="J171" i="97" s="1"/>
  <c r="E171" i="98" s="1"/>
  <c r="G171" i="98" s="1"/>
  <c r="J171" i="98" s="1"/>
  <c r="E171" i="99" s="1"/>
  <c r="J121" i="96"/>
  <c r="E121" i="97" s="1"/>
  <c r="G121" i="97" s="1"/>
  <c r="J121" i="97" s="1"/>
  <c r="E121" i="98" s="1"/>
  <c r="J100" i="96"/>
  <c r="E100" i="97" s="1"/>
  <c r="G100" i="97" s="1"/>
  <c r="J100" i="97" s="1"/>
  <c r="E100" i="98" s="1"/>
  <c r="J130" i="96"/>
  <c r="E130" i="97" s="1"/>
  <c r="G130" i="97" s="1"/>
  <c r="J130" i="97" s="1"/>
  <c r="E130" i="98" s="1"/>
  <c r="J140" i="96"/>
  <c r="E140" i="97" s="1"/>
  <c r="G140" i="97" s="1"/>
  <c r="J140" i="97" s="1"/>
  <c r="E140" i="98" s="1"/>
  <c r="G140" i="98" s="1"/>
  <c r="J140" i="98" s="1"/>
  <c r="E140" i="99" s="1"/>
  <c r="J79" i="96"/>
  <c r="E79" i="97" s="1"/>
  <c r="G79" i="97" s="1"/>
  <c r="J79" i="97" s="1"/>
  <c r="E79" i="98" s="1"/>
  <c r="G79" i="98" s="1"/>
  <c r="J79" i="98" s="1"/>
  <c r="E79" i="99" s="1"/>
  <c r="J62" i="96"/>
  <c r="E62" i="97" s="1"/>
  <c r="G62" i="97" s="1"/>
  <c r="J62" i="97" s="1"/>
  <c r="E62" i="98" s="1"/>
  <c r="G62" i="98" s="1"/>
  <c r="J62" i="98" s="1"/>
  <c r="E62" i="99" s="1"/>
  <c r="J160" i="96"/>
  <c r="E160" i="97" s="1"/>
  <c r="G160" i="97" s="1"/>
  <c r="J160" i="97" s="1"/>
  <c r="E160" i="98" s="1"/>
  <c r="G160" i="98" s="1"/>
  <c r="J160" i="98" s="1"/>
  <c r="E160" i="99" s="1"/>
  <c r="J64" i="96"/>
  <c r="E64" i="97" s="1"/>
  <c r="G64" i="97" s="1"/>
  <c r="J64" i="97" s="1"/>
  <c r="E64" i="98" s="1"/>
  <c r="G64" i="98" s="1"/>
  <c r="J64" i="98" s="1"/>
  <c r="E64" i="99" s="1"/>
  <c r="J170" i="96"/>
  <c r="E170" i="97" s="1"/>
  <c r="G170" i="97" s="1"/>
  <c r="J170" i="97" s="1"/>
  <c r="E170" i="98" s="1"/>
  <c r="G170" i="98" s="1"/>
  <c r="J170" i="98" s="1"/>
  <c r="E170" i="99" s="1"/>
  <c r="J162" i="96"/>
  <c r="E162" i="97" s="1"/>
  <c r="G162" i="97" s="1"/>
  <c r="J162" i="97" s="1"/>
  <c r="E162" i="98" s="1"/>
  <c r="J25" i="96"/>
  <c r="E25" i="97" s="1"/>
  <c r="G25" i="97" s="1"/>
  <c r="J25" i="97" s="1"/>
  <c r="E25" i="98" s="1"/>
  <c r="G25" i="98" s="1"/>
  <c r="J25" i="98" s="1"/>
  <c r="E25" i="99" s="1"/>
  <c r="J176" i="96"/>
  <c r="E176" i="97" s="1"/>
  <c r="G176" i="97" s="1"/>
  <c r="J176" i="97" s="1"/>
  <c r="E176" i="98" s="1"/>
  <c r="J143" i="96"/>
  <c r="E143" i="97" s="1"/>
  <c r="G143" i="97" s="1"/>
  <c r="J143" i="97" s="1"/>
  <c r="E143" i="98" s="1"/>
  <c r="G143" i="98" s="1"/>
  <c r="J143" i="98" s="1"/>
  <c r="E143" i="99" s="1"/>
  <c r="J89" i="96"/>
  <c r="E89" i="97" s="1"/>
  <c r="G89" i="97" s="1"/>
  <c r="J89" i="97" s="1"/>
  <c r="E89" i="98" s="1"/>
  <c r="G89" i="98" s="1"/>
  <c r="J89" i="98" s="1"/>
  <c r="E89" i="99" s="1"/>
  <c r="J183" i="96"/>
  <c r="E183" i="97" s="1"/>
  <c r="G183" i="97" s="1"/>
  <c r="J183" i="97" s="1"/>
  <c r="E183" i="98" s="1"/>
  <c r="G183" i="98" s="1"/>
  <c r="J183" i="98" s="1"/>
  <c r="E183" i="99" s="1"/>
  <c r="J80" i="96"/>
  <c r="E80" i="97" s="1"/>
  <c r="G80" i="97" s="1"/>
  <c r="J80" i="97" s="1"/>
  <c r="E80" i="98" s="1"/>
  <c r="G80" i="98" s="1"/>
  <c r="J80" i="98" s="1"/>
  <c r="E80" i="99" s="1"/>
  <c r="J180" i="96"/>
  <c r="E180" i="97" s="1"/>
  <c r="G180" i="97" s="1"/>
  <c r="J180" i="97" s="1"/>
  <c r="E180" i="98" s="1"/>
  <c r="J120" i="96"/>
  <c r="E120" i="97" s="1"/>
  <c r="G120" i="97" s="1"/>
  <c r="J120" i="97" s="1"/>
  <c r="E120" i="98" s="1"/>
  <c r="J163" i="96"/>
  <c r="E163" i="97" s="1"/>
  <c r="G163" i="97" s="1"/>
  <c r="J163" i="97" s="1"/>
  <c r="E163" i="98" s="1"/>
  <c r="J220" i="96"/>
  <c r="E220" i="97" s="1"/>
  <c r="G220" i="97" s="1"/>
  <c r="J220" i="97" s="1"/>
  <c r="E220" i="98" s="1"/>
  <c r="G220" i="98" s="1"/>
  <c r="J220" i="98" s="1"/>
  <c r="E220" i="99" s="1"/>
  <c r="J101" i="96"/>
  <c r="E101" i="97" s="1"/>
  <c r="G101" i="97" s="1"/>
  <c r="J101" i="97" s="1"/>
  <c r="E101" i="98" s="1"/>
  <c r="G101" i="98" s="1"/>
  <c r="J101" i="98" s="1"/>
  <c r="E101" i="99" s="1"/>
  <c r="J26" i="96"/>
  <c r="E26" i="97" s="1"/>
  <c r="G26" i="97" s="1"/>
  <c r="J26" i="97" s="1"/>
  <c r="E26" i="98" s="1"/>
  <c r="G26" i="98" s="1"/>
  <c r="J26" i="98" s="1"/>
  <c r="E26" i="99" s="1"/>
  <c r="J146" i="96"/>
  <c r="E146" i="97" s="1"/>
  <c r="G146" i="97" s="1"/>
  <c r="J146" i="97" s="1"/>
  <c r="E146" i="98" s="1"/>
  <c r="G146" i="98" s="1"/>
  <c r="J146" i="98" s="1"/>
  <c r="E146" i="99" s="1"/>
  <c r="J78" i="96"/>
  <c r="E78" i="97" s="1"/>
  <c r="G78" i="97" s="1"/>
  <c r="J78" i="97" s="1"/>
  <c r="E78" i="98" s="1"/>
  <c r="G78" i="98" s="1"/>
  <c r="J78" i="98" s="1"/>
  <c r="E78" i="99" s="1"/>
  <c r="J23" i="96"/>
  <c r="E23" i="97" s="1"/>
  <c r="G23" i="97" s="1"/>
  <c r="J23" i="97" s="1"/>
  <c r="E23" i="98" s="1"/>
  <c r="G23" i="98" s="1"/>
  <c r="J23" i="98" s="1"/>
  <c r="E23" i="99" s="1"/>
  <c r="J223" i="96"/>
  <c r="E223" i="97" s="1"/>
  <c r="G223" i="97" s="1"/>
  <c r="J223" i="97" s="1"/>
  <c r="E223" i="98" s="1"/>
  <c r="J179" i="96"/>
  <c r="E179" i="97" s="1"/>
  <c r="G179" i="97" s="1"/>
  <c r="J179" i="97" s="1"/>
  <c r="E179" i="98" s="1"/>
  <c r="J67" i="96"/>
  <c r="E67" i="97" s="1"/>
  <c r="G67" i="97" s="1"/>
  <c r="J67" i="97" s="1"/>
  <c r="E67" i="98" s="1"/>
  <c r="G67" i="98" s="1"/>
  <c r="J67" i="98" s="1"/>
  <c r="E67" i="99" s="1"/>
  <c r="J72" i="96"/>
  <c r="E72" i="97" s="1"/>
  <c r="G72" i="97" s="1"/>
  <c r="J72" i="97" s="1"/>
  <c r="E72" i="98" s="1"/>
  <c r="G72" i="98" s="1"/>
  <c r="J72" i="98" s="1"/>
  <c r="E72" i="99" s="1"/>
  <c r="J81" i="96"/>
  <c r="E81" i="97" s="1"/>
  <c r="G81" i="97" s="1"/>
  <c r="J81" i="97" s="1"/>
  <c r="E81" i="98" s="1"/>
  <c r="G81" i="98" s="1"/>
  <c r="J81" i="98" s="1"/>
  <c r="E81" i="99" s="1"/>
  <c r="J168" i="96"/>
  <c r="E168" i="97" s="1"/>
  <c r="G168" i="97" s="1"/>
  <c r="J168" i="97" s="1"/>
  <c r="E168" i="98" s="1"/>
  <c r="G168" i="98" s="1"/>
  <c r="J168" i="98" s="1"/>
  <c r="E168" i="99" s="1"/>
  <c r="J138" i="96"/>
  <c r="E138" i="97" s="1"/>
  <c r="G138" i="97" s="1"/>
  <c r="J138" i="97" s="1"/>
  <c r="E138" i="98" s="1"/>
  <c r="G138" i="98" s="1"/>
  <c r="J138" i="98" s="1"/>
  <c r="E138" i="99" s="1"/>
  <c r="J145" i="96"/>
  <c r="E145" i="97" s="1"/>
  <c r="G145" i="97" s="1"/>
  <c r="J145" i="97" s="1"/>
  <c r="E145" i="98" s="1"/>
  <c r="J225" i="96"/>
  <c r="E225" i="97" s="1"/>
  <c r="G225" i="97" s="1"/>
  <c r="J225" i="97" s="1"/>
  <c r="E225" i="98" s="1"/>
  <c r="J224" i="96"/>
  <c r="E224" i="97" s="1"/>
  <c r="G224" i="97" s="1"/>
  <c r="J224" i="97" s="1"/>
  <c r="E224" i="98" s="1"/>
  <c r="J123" i="96"/>
  <c r="E123" i="97" s="1"/>
  <c r="G123" i="97" s="1"/>
  <c r="J123" i="97" s="1"/>
  <c r="E123" i="98" s="1"/>
  <c r="G123" i="98" s="1"/>
  <c r="J123" i="98" s="1"/>
  <c r="E123" i="99" s="1"/>
  <c r="J184" i="96"/>
  <c r="E184" i="97" s="1"/>
  <c r="G184" i="97" s="1"/>
  <c r="J184" i="97" s="1"/>
  <c r="E184" i="98" s="1"/>
  <c r="G184" i="98" s="1"/>
  <c r="J184" i="98" s="1"/>
  <c r="E184" i="99" s="1"/>
  <c r="J137" i="96"/>
  <c r="E137" i="97" s="1"/>
  <c r="G137" i="97" s="1"/>
  <c r="J137" i="97" s="1"/>
  <c r="E137" i="98" s="1"/>
  <c r="G137" i="98" s="1"/>
  <c r="J137" i="98" s="1"/>
  <c r="E137" i="99" s="1"/>
  <c r="J24" i="96"/>
  <c r="E24" i="97" s="1"/>
  <c r="G24" i="97" s="1"/>
  <c r="J24" i="97" s="1"/>
  <c r="E24" i="98" s="1"/>
  <c r="G24" i="98" s="1"/>
  <c r="J24" i="98" s="1"/>
  <c r="E24" i="99" s="1"/>
  <c r="J91" i="96"/>
  <c r="E91" i="97" s="1"/>
  <c r="G91" i="97" s="1"/>
  <c r="J91" i="97" s="1"/>
  <c r="E91" i="98" s="1"/>
  <c r="G91" i="98" s="1"/>
  <c r="J91" i="98" s="1"/>
  <c r="E91" i="99" s="1"/>
  <c r="J69" i="96"/>
  <c r="E69" i="97" s="1"/>
  <c r="G69" i="97" s="1"/>
  <c r="J69" i="97" s="1"/>
  <c r="E69" i="98" s="1"/>
  <c r="J65" i="96"/>
  <c r="E65" i="97" s="1"/>
  <c r="G65" i="97" s="1"/>
  <c r="J65" i="97" s="1"/>
  <c r="E65" i="98" s="1"/>
  <c r="J167" i="96"/>
  <c r="E167" i="97" s="1"/>
  <c r="G167" i="97" s="1"/>
  <c r="J167" i="97" s="1"/>
  <c r="E167" i="98" s="1"/>
  <c r="J164" i="96"/>
  <c r="E164" i="97" s="1"/>
  <c r="G164" i="97" s="1"/>
  <c r="J164" i="97" s="1"/>
  <c r="E164" i="98" s="1"/>
  <c r="G164" i="98" s="1"/>
  <c r="J164" i="98" s="1"/>
  <c r="E164" i="99" s="1"/>
  <c r="J159" i="96"/>
  <c r="E159" i="97" s="1"/>
  <c r="G159" i="97" s="1"/>
  <c r="J159" i="97" s="1"/>
  <c r="E159" i="98" s="1"/>
  <c r="G159" i="98" s="1"/>
  <c r="J159" i="98" s="1"/>
  <c r="E159" i="99" s="1"/>
  <c r="J144" i="96"/>
  <c r="E144" i="97" s="1"/>
  <c r="G144" i="97" s="1"/>
  <c r="J144" i="97" s="1"/>
  <c r="E144" i="98" s="1"/>
  <c r="G144" i="98" s="1"/>
  <c r="J144" i="98" s="1"/>
  <c r="E144" i="99" s="1"/>
  <c r="J61" i="96"/>
  <c r="E61" i="97" s="1"/>
  <c r="G61" i="97" s="1"/>
  <c r="J61" i="97" s="1"/>
  <c r="E61" i="98" s="1"/>
  <c r="G61" i="98" s="1"/>
  <c r="J61" i="98" s="1"/>
  <c r="E61" i="99" s="1"/>
  <c r="J90" i="96"/>
  <c r="E90" i="97" s="1"/>
  <c r="G90" i="97" s="1"/>
  <c r="J90" i="97" s="1"/>
  <c r="E90" i="98" s="1"/>
  <c r="G90" i="98" s="1"/>
  <c r="J90" i="98" s="1"/>
  <c r="E90" i="99" s="1"/>
  <c r="J215" i="96"/>
  <c r="E215" i="97" s="1"/>
  <c r="G215" i="97" s="1"/>
  <c r="J215" i="97" s="1"/>
  <c r="E215" i="98" s="1"/>
  <c r="G215" i="98" s="1"/>
  <c r="J215" i="98" s="1"/>
  <c r="E215" i="99" s="1"/>
  <c r="J141" i="96"/>
  <c r="E141" i="97" s="1"/>
  <c r="G141" i="97" s="1"/>
  <c r="J141" i="97" s="1"/>
  <c r="E141" i="98" s="1"/>
  <c r="J68" i="96"/>
  <c r="E68" i="97" s="1"/>
  <c r="G68" i="97" s="1"/>
  <c r="J68" i="97" s="1"/>
  <c r="E68" i="98" s="1"/>
  <c r="J139" i="96"/>
  <c r="E139" i="97" s="1"/>
  <c r="G139" i="97" s="1"/>
  <c r="J139" i="97" s="1"/>
  <c r="E139" i="98" s="1"/>
  <c r="G139" i="98" s="1"/>
  <c r="J139" i="98" s="1"/>
  <c r="E139" i="99" s="1"/>
  <c r="J95" i="96"/>
  <c r="E95" i="97" s="1"/>
  <c r="G95" i="97" s="1"/>
  <c r="J95" i="97" s="1"/>
  <c r="E95" i="98" s="1"/>
  <c r="G95" i="98" s="1"/>
  <c r="J95" i="98" s="1"/>
  <c r="E95" i="99" s="1"/>
  <c r="J106" i="96"/>
  <c r="E106" i="97" s="1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J142" i="96"/>
  <c r="E142" i="97" s="1"/>
  <c r="G142" i="97" s="1"/>
  <c r="J142" i="97" s="1"/>
  <c r="E142" i="98" s="1"/>
  <c r="G142" i="98" s="1"/>
  <c r="J142" i="98" s="1"/>
  <c r="E142" i="99" s="1"/>
  <c r="J154" i="96"/>
  <c r="E154" i="97" s="1"/>
  <c r="G154" i="97" s="1"/>
  <c r="J154" i="97" s="1"/>
  <c r="E154" i="98" s="1"/>
  <c r="J19" i="96"/>
  <c r="E19" i="97" s="1"/>
  <c r="G19" i="97" s="1"/>
  <c r="J19" i="97" s="1"/>
  <c r="E19" i="98" s="1"/>
  <c r="J85" i="96"/>
  <c r="E85" i="97" s="1"/>
  <c r="G85" i="97" s="1"/>
  <c r="J85" i="97" s="1"/>
  <c r="E85" i="98" s="1"/>
  <c r="G85" i="98" s="1"/>
  <c r="J85" i="98" s="1"/>
  <c r="E85" i="99" s="1"/>
  <c r="J92" i="96"/>
  <c r="E92" i="97" s="1"/>
  <c r="G92" i="97" s="1"/>
  <c r="J92" i="97" s="1"/>
  <c r="E92" i="98" s="1"/>
  <c r="G92" i="98" s="1"/>
  <c r="J92" i="98" s="1"/>
  <c r="E92" i="99" s="1"/>
  <c r="J172" i="96"/>
  <c r="E172" i="97" s="1"/>
  <c r="G172" i="97" s="1"/>
  <c r="J172" i="97" s="1"/>
  <c r="E172" i="98" s="1"/>
  <c r="G172" i="98" s="1"/>
  <c r="J172" i="98" s="1"/>
  <c r="E172" i="99" s="1"/>
  <c r="J158" i="96"/>
  <c r="E158" i="97" s="1"/>
  <c r="G158" i="97" s="1"/>
  <c r="J158" i="97" s="1"/>
  <c r="E158" i="98" s="1"/>
  <c r="G158" i="98" s="1"/>
  <c r="J158" i="98" s="1"/>
  <c r="E158" i="99" s="1"/>
  <c r="G230" i="96"/>
  <c r="G228" i="96"/>
  <c r="J228" i="96" s="1"/>
  <c r="E228" i="97" s="1"/>
  <c r="G234" i="94"/>
  <c r="J234" i="94" s="1"/>
  <c r="E234" i="95" s="1"/>
  <c r="G240" i="104"/>
  <c r="J240" i="104" s="1"/>
  <c r="G259" i="104"/>
  <c r="J259" i="104" s="1"/>
  <c r="G232" i="104"/>
  <c r="J232" i="104" s="1"/>
  <c r="G253" i="95"/>
  <c r="J253" i="95" s="1"/>
  <c r="E253" i="96" s="1"/>
  <c r="G253" i="96" s="1"/>
  <c r="J253" i="96" s="1"/>
  <c r="E253" i="97" s="1"/>
  <c r="G259" i="94"/>
  <c r="J259" i="94" s="1"/>
  <c r="E259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G119" i="96"/>
  <c r="G44" i="96"/>
  <c r="G53" i="96"/>
  <c r="G40" i="96"/>
  <c r="G111" i="99"/>
  <c r="J111" i="99" s="1"/>
  <c r="G59" i="96"/>
  <c r="G57" i="96"/>
  <c r="G30" i="96"/>
  <c r="G161" i="96"/>
  <c r="G108" i="99"/>
  <c r="J108" i="99" s="1"/>
  <c r="G48" i="96"/>
  <c r="G31" i="96"/>
  <c r="G54" i="96"/>
  <c r="G28" i="96"/>
  <c r="G117" i="99"/>
  <c r="J117" i="99" s="1"/>
  <c r="G27" i="96"/>
  <c r="G96" i="96"/>
  <c r="G50" i="96"/>
  <c r="G38" i="96"/>
  <c r="G52" i="96"/>
  <c r="G115" i="99"/>
  <c r="J115" i="99" s="1"/>
  <c r="G107" i="99"/>
  <c r="J107" i="99" s="1"/>
  <c r="G41" i="96"/>
  <c r="G58" i="96"/>
  <c r="G32" i="96"/>
  <c r="G47" i="96"/>
  <c r="G29" i="96"/>
  <c r="G116" i="99"/>
  <c r="J116" i="99" s="1"/>
  <c r="G46" i="96"/>
  <c r="G55" i="96"/>
  <c r="G56" i="96"/>
  <c r="G34" i="96"/>
  <c r="G122" i="96"/>
  <c r="G110" i="99"/>
  <c r="J110" i="99" s="1"/>
  <c r="G36" i="96"/>
  <c r="G165" i="96"/>
  <c r="G37" i="96"/>
  <c r="G43" i="96"/>
  <c r="G42" i="96"/>
  <c r="G33" i="96"/>
  <c r="G112" i="99"/>
  <c r="J112" i="99" s="1"/>
  <c r="G20" i="99"/>
  <c r="J20" i="99" s="1"/>
  <c r="G176" i="98"/>
  <c r="J176" i="98" s="1"/>
  <c r="E176" i="99" s="1"/>
  <c r="G154" i="98"/>
  <c r="J154" i="98" s="1"/>
  <c r="E154" i="99" s="1"/>
  <c r="G163" i="98"/>
  <c r="J163" i="98" s="1"/>
  <c r="E163" i="99" s="1"/>
  <c r="G66" i="98"/>
  <c r="J66" i="98" s="1"/>
  <c r="E66" i="99" s="1"/>
  <c r="G130" i="98"/>
  <c r="J130" i="98" s="1"/>
  <c r="E130" i="99" s="1"/>
  <c r="G77" i="98"/>
  <c r="J77" i="98" s="1"/>
  <c r="E77" i="99" s="1"/>
  <c r="G121" i="98"/>
  <c r="J121" i="98" s="1"/>
  <c r="E121" i="99" s="1"/>
  <c r="G141" i="98"/>
  <c r="J141" i="98" s="1"/>
  <c r="E141" i="99" s="1"/>
  <c r="G21" i="98"/>
  <c r="J21" i="98" s="1"/>
  <c r="E21" i="99" s="1"/>
  <c r="G93" i="98"/>
  <c r="J93" i="98" s="1"/>
  <c r="E93" i="99" s="1"/>
  <c r="G179" i="98"/>
  <c r="J179" i="98" s="1"/>
  <c r="E179" i="99" s="1"/>
  <c r="G225" i="98"/>
  <c r="J225" i="98" s="1"/>
  <c r="E225" i="99" s="1"/>
  <c r="G162" i="98"/>
  <c r="J162" i="98" s="1"/>
  <c r="E162" i="99" s="1"/>
  <c r="G222" i="98"/>
  <c r="J222" i="98" s="1"/>
  <c r="E222" i="99" s="1"/>
  <c r="G65" i="98"/>
  <c r="J65" i="98" s="1"/>
  <c r="E65" i="99" s="1"/>
  <c r="G145" i="98"/>
  <c r="J145" i="98" s="1"/>
  <c r="E145" i="99" s="1"/>
  <c r="G180" i="98"/>
  <c r="J180" i="98" s="1"/>
  <c r="E180" i="99" s="1"/>
  <c r="G68" i="98"/>
  <c r="J68" i="98" s="1"/>
  <c r="E68" i="99" s="1"/>
  <c r="G223" i="98"/>
  <c r="J223" i="98" s="1"/>
  <c r="E223" i="99" s="1"/>
  <c r="G74" i="98"/>
  <c r="J74" i="98" s="1"/>
  <c r="E74" i="99" s="1"/>
  <c r="G167" i="98"/>
  <c r="J167" i="98" s="1"/>
  <c r="E167" i="99" s="1"/>
  <c r="G69" i="98"/>
  <c r="J69" i="98" s="1"/>
  <c r="E69" i="99" s="1"/>
  <c r="G120" i="98"/>
  <c r="J120" i="98" s="1"/>
  <c r="E120" i="99" s="1"/>
  <c r="G100" i="98"/>
  <c r="J100" i="98" s="1"/>
  <c r="E100" i="99" s="1"/>
  <c r="G19" i="98"/>
  <c r="J19" i="98" s="1"/>
  <c r="E19" i="99" s="1"/>
  <c r="G224" i="98"/>
  <c r="J224" i="98" s="1"/>
  <c r="E224" i="99" s="1"/>
  <c r="G98" i="98"/>
  <c r="J98" i="98" s="1"/>
  <c r="E98" i="99" s="1"/>
  <c r="G99" i="98"/>
  <c r="J99" i="98" s="1"/>
  <c r="E99" i="99" s="1"/>
  <c r="G16" i="94"/>
  <c r="J16" i="94" s="1"/>
  <c r="G14" i="94"/>
  <c r="J14" i="94" s="1"/>
  <c r="E14" i="95" s="1"/>
  <c r="G17" i="94"/>
  <c r="J17" i="94" s="1"/>
  <c r="G7" i="94"/>
  <c r="J7" i="94" s="1"/>
  <c r="E7" i="95" s="1"/>
  <c r="G8" i="94"/>
  <c r="J8" i="94" s="1"/>
  <c r="E8" i="95" s="1"/>
  <c r="G15" i="94"/>
  <c r="J15" i="94" s="1"/>
  <c r="G18" i="94"/>
  <c r="J18" i="94" s="1"/>
  <c r="G6" i="94"/>
  <c r="J6" i="94" s="1"/>
  <c r="E6" i="95" s="1"/>
  <c r="G13" i="94"/>
  <c r="J13" i="94" s="1"/>
  <c r="E13" i="95" s="1"/>
  <c r="J248" i="94"/>
  <c r="E248" i="95" s="1"/>
  <c r="G248" i="95" s="1"/>
  <c r="J248" i="95" s="1"/>
  <c r="E248" i="96" s="1"/>
  <c r="G248" i="96" s="1"/>
  <c r="J248" i="96" s="1"/>
  <c r="E248" i="97" s="1"/>
  <c r="G248" i="97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104" i="96"/>
  <c r="J104" i="96" s="1"/>
  <c r="E104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0" i="100" l="1"/>
  <c r="G20" i="100" s="1"/>
  <c r="J20" i="100" s="1"/>
  <c r="E110" i="100"/>
  <c r="G110" i="100" s="1"/>
  <c r="J110" i="100" s="1"/>
  <c r="G110" i="101" s="1"/>
  <c r="J110" i="101" s="1"/>
  <c r="G110" i="102" s="1"/>
  <c r="J110" i="102" s="1"/>
  <c r="E108" i="100"/>
  <c r="G108" i="100" s="1"/>
  <c r="J108" i="100" s="1"/>
  <c r="G108" i="101" s="1"/>
  <c r="J108" i="101" s="1"/>
  <c r="G108" i="102" s="1"/>
  <c r="J108" i="102" s="1"/>
  <c r="E112" i="100"/>
  <c r="G112" i="100" s="1"/>
  <c r="J112" i="100" s="1"/>
  <c r="G112" i="101" s="1"/>
  <c r="J112" i="101" s="1"/>
  <c r="G112" i="102" s="1"/>
  <c r="J112" i="102" s="1"/>
  <c r="G251" i="97"/>
  <c r="J251" i="97" s="1"/>
  <c r="E251" i="98" s="1"/>
  <c r="G251" i="98" s="1"/>
  <c r="J251" i="98" s="1"/>
  <c r="E251" i="99" s="1"/>
  <c r="J235" i="95"/>
  <c r="E235" i="96" s="1"/>
  <c r="G235" i="96" s="1"/>
  <c r="J235" i="96" s="1"/>
  <c r="E235" i="97" s="1"/>
  <c r="G235" i="97" s="1"/>
  <c r="J235" i="97" s="1"/>
  <c r="E117" i="100"/>
  <c r="G117" i="100" s="1"/>
  <c r="J117" i="100" s="1"/>
  <c r="G117" i="101" s="1"/>
  <c r="J117" i="101" s="1"/>
  <c r="G117" i="102" s="1"/>
  <c r="J117" i="102" s="1"/>
  <c r="E97" i="100"/>
  <c r="G97" i="100" s="1"/>
  <c r="J97" i="100" s="1"/>
  <c r="G97" i="101" s="1"/>
  <c r="J97" i="101" s="1"/>
  <c r="G97" i="102" s="1"/>
  <c r="J97" i="102" s="1"/>
  <c r="E107" i="100"/>
  <c r="G107" i="100" s="1"/>
  <c r="J107" i="100" s="1"/>
  <c r="G107" i="101" s="1"/>
  <c r="J107" i="101" s="1"/>
  <c r="G107" i="102" s="1"/>
  <c r="J107" i="102" s="1"/>
  <c r="E115" i="100"/>
  <c r="G115" i="100" s="1"/>
  <c r="J115" i="100" s="1"/>
  <c r="G115" i="101" s="1"/>
  <c r="J115" i="101" s="1"/>
  <c r="G115" i="102" s="1"/>
  <c r="J115" i="102" s="1"/>
  <c r="E111" i="100"/>
  <c r="G111" i="100" s="1"/>
  <c r="J111" i="100" s="1"/>
  <c r="G111" i="101" s="1"/>
  <c r="J111" i="101" s="1"/>
  <c r="G111" i="102" s="1"/>
  <c r="J111" i="102" s="1"/>
  <c r="G88" i="95"/>
  <c r="J88" i="95" s="1"/>
  <c r="E88" i="96" s="1"/>
  <c r="E87" i="95"/>
  <c r="G87" i="95" s="1"/>
  <c r="E116" i="100"/>
  <c r="G116" i="100" s="1"/>
  <c r="J116" i="100" s="1"/>
  <c r="G116" i="101" s="1"/>
  <c r="J116" i="101" s="1"/>
  <c r="G116" i="102" s="1"/>
  <c r="J116" i="102" s="1"/>
  <c r="E227" i="98"/>
  <c r="G227" i="98" s="1"/>
  <c r="J227" i="98" s="1"/>
  <c r="J37" i="96"/>
  <c r="E37" i="97" s="1"/>
  <c r="G37" i="97" s="1"/>
  <c r="J37" i="97" s="1"/>
  <c r="E37" i="98" s="1"/>
  <c r="G37" i="98" s="1"/>
  <c r="J37" i="98" s="1"/>
  <c r="E37" i="99" s="1"/>
  <c r="J46" i="96"/>
  <c r="E46" i="97" s="1"/>
  <c r="G46" i="97" s="1"/>
  <c r="J46" i="97" s="1"/>
  <c r="E46" i="98" s="1"/>
  <c r="G46" i="98" s="1"/>
  <c r="J46" i="98" s="1"/>
  <c r="E46" i="99" s="1"/>
  <c r="J54" i="96"/>
  <c r="E54" i="97" s="1"/>
  <c r="G54" i="97" s="1"/>
  <c r="J54" i="97" s="1"/>
  <c r="E54" i="98" s="1"/>
  <c r="J165" i="96"/>
  <c r="E165" i="97" s="1"/>
  <c r="G165" i="97" s="1"/>
  <c r="J165" i="97" s="1"/>
  <c r="E165" i="98" s="1"/>
  <c r="J52" i="96"/>
  <c r="E52" i="97" s="1"/>
  <c r="G52" i="97" s="1"/>
  <c r="J52" i="97" s="1"/>
  <c r="E52" i="98" s="1"/>
  <c r="G52" i="98" s="1"/>
  <c r="J52" i="98" s="1"/>
  <c r="E52" i="99" s="1"/>
  <c r="J31" i="96"/>
  <c r="E31" i="97" s="1"/>
  <c r="G31" i="97" s="1"/>
  <c r="J31" i="97" s="1"/>
  <c r="E31" i="98" s="1"/>
  <c r="G31" i="98" s="1"/>
  <c r="J31" i="98" s="1"/>
  <c r="E31" i="99" s="1"/>
  <c r="J40" i="96"/>
  <c r="E40" i="97" s="1"/>
  <c r="G40" i="97" s="1"/>
  <c r="J40" i="97" s="1"/>
  <c r="E40" i="98" s="1"/>
  <c r="G40" i="98" s="1"/>
  <c r="J40" i="98" s="1"/>
  <c r="E40" i="99" s="1"/>
  <c r="J36" i="96"/>
  <c r="E36" i="97" s="1"/>
  <c r="G36" i="97" s="1"/>
  <c r="J36" i="97" s="1"/>
  <c r="E36" i="98" s="1"/>
  <c r="G36" i="98" s="1"/>
  <c r="J36" i="98" s="1"/>
  <c r="E36" i="99" s="1"/>
  <c r="J29" i="96"/>
  <c r="E29" i="97" s="1"/>
  <c r="G29" i="97" s="1"/>
  <c r="J29" i="97" s="1"/>
  <c r="E29" i="98" s="1"/>
  <c r="G29" i="98" s="1"/>
  <c r="J29" i="98" s="1"/>
  <c r="E29" i="99" s="1"/>
  <c r="J38" i="96"/>
  <c r="E38" i="97" s="1"/>
  <c r="G38" i="97" s="1"/>
  <c r="J38" i="97" s="1"/>
  <c r="E38" i="98" s="1"/>
  <c r="G38" i="98" s="1"/>
  <c r="J38" i="98" s="1"/>
  <c r="E38" i="99" s="1"/>
  <c r="J48" i="96"/>
  <c r="E48" i="97" s="1"/>
  <c r="G48" i="97" s="1"/>
  <c r="J48" i="97" s="1"/>
  <c r="E48" i="98" s="1"/>
  <c r="G48" i="98" s="1"/>
  <c r="J48" i="98" s="1"/>
  <c r="E48" i="99" s="1"/>
  <c r="J53" i="96"/>
  <c r="E53" i="97" s="1"/>
  <c r="G53" i="97" s="1"/>
  <c r="J53" i="97" s="1"/>
  <c r="E53" i="98" s="1"/>
  <c r="J47" i="96"/>
  <c r="E47" i="97" s="1"/>
  <c r="G47" i="97" s="1"/>
  <c r="J47" i="97" s="1"/>
  <c r="E47" i="98" s="1"/>
  <c r="G47" i="98" s="1"/>
  <c r="J47" i="98" s="1"/>
  <c r="E47" i="99" s="1"/>
  <c r="J50" i="96"/>
  <c r="E50" i="97" s="1"/>
  <c r="G50" i="97" s="1"/>
  <c r="J50" i="97" s="1"/>
  <c r="E50" i="98" s="1"/>
  <c r="G50" i="98" s="1"/>
  <c r="J50" i="98" s="1"/>
  <c r="E50" i="99" s="1"/>
  <c r="J44" i="96"/>
  <c r="E44" i="97" s="1"/>
  <c r="G44" i="97" s="1"/>
  <c r="J44" i="97" s="1"/>
  <c r="E44" i="98" s="1"/>
  <c r="G44" i="98" s="1"/>
  <c r="J44" i="98" s="1"/>
  <c r="E44" i="99" s="1"/>
  <c r="J122" i="96"/>
  <c r="E122" i="97" s="1"/>
  <c r="G122" i="97" s="1"/>
  <c r="J122" i="97" s="1"/>
  <c r="E122" i="98" s="1"/>
  <c r="G122" i="98" s="1"/>
  <c r="J122" i="98" s="1"/>
  <c r="E122" i="99" s="1"/>
  <c r="J32" i="96"/>
  <c r="E32" i="97" s="1"/>
  <c r="G32" i="97" s="1"/>
  <c r="J32" i="97" s="1"/>
  <c r="E32" i="98" s="1"/>
  <c r="G32" i="98" s="1"/>
  <c r="J32" i="98" s="1"/>
  <c r="E32" i="99" s="1"/>
  <c r="J96" i="96"/>
  <c r="E96" i="97" s="1"/>
  <c r="G96" i="97" s="1"/>
  <c r="J96" i="97" s="1"/>
  <c r="E96" i="98" s="1"/>
  <c r="G96" i="98" s="1"/>
  <c r="J96" i="98" s="1"/>
  <c r="E96" i="99" s="1"/>
  <c r="J161" i="96"/>
  <c r="E161" i="97" s="1"/>
  <c r="G161" i="97" s="1"/>
  <c r="J161" i="97" s="1"/>
  <c r="E161" i="98" s="1"/>
  <c r="J119" i="96"/>
  <c r="E119" i="97" s="1"/>
  <c r="G119" i="97" s="1"/>
  <c r="J119" i="97" s="1"/>
  <c r="E119" i="98" s="1"/>
  <c r="J230" i="96"/>
  <c r="E230" i="97" s="1"/>
  <c r="G230" i="97" s="1"/>
  <c r="J230" i="97" s="1"/>
  <c r="E230" i="98" s="1"/>
  <c r="G230" i="98" s="1"/>
  <c r="J230" i="98" s="1"/>
  <c r="J33" i="96"/>
  <c r="E33" i="97" s="1"/>
  <c r="G33" i="97" s="1"/>
  <c r="J33" i="97" s="1"/>
  <c r="E33" i="98" s="1"/>
  <c r="G33" i="98" s="1"/>
  <c r="J33" i="98" s="1"/>
  <c r="E33" i="99" s="1"/>
  <c r="J34" i="96"/>
  <c r="E34" i="97" s="1"/>
  <c r="G34" i="97" s="1"/>
  <c r="J34" i="97" s="1"/>
  <c r="E34" i="98" s="1"/>
  <c r="G34" i="98" s="1"/>
  <c r="J34" i="98" s="1"/>
  <c r="E34" i="99" s="1"/>
  <c r="J58" i="96"/>
  <c r="E58" i="97" s="1"/>
  <c r="G58" i="97" s="1"/>
  <c r="J58" i="97" s="1"/>
  <c r="E58" i="98" s="1"/>
  <c r="G58" i="98" s="1"/>
  <c r="J58" i="98" s="1"/>
  <c r="E58" i="99" s="1"/>
  <c r="J27" i="96"/>
  <c r="E27" i="97" s="1"/>
  <c r="G27" i="97" s="1"/>
  <c r="J27" i="97" s="1"/>
  <c r="E27" i="98" s="1"/>
  <c r="G27" i="98" s="1"/>
  <c r="J27" i="98" s="1"/>
  <c r="E27" i="99" s="1"/>
  <c r="J30" i="96"/>
  <c r="E30" i="97" s="1"/>
  <c r="G30" i="97" s="1"/>
  <c r="J30" i="97" s="1"/>
  <c r="E30" i="98" s="1"/>
  <c r="G30" i="98" s="1"/>
  <c r="J30" i="98" s="1"/>
  <c r="E30" i="99" s="1"/>
  <c r="J221" i="96"/>
  <c r="E221" i="97" s="1"/>
  <c r="G221" i="97" s="1"/>
  <c r="J221" i="97" s="1"/>
  <c r="E221" i="98" s="1"/>
  <c r="J86" i="96"/>
  <c r="E86" i="97" s="1"/>
  <c r="G86" i="97" s="1"/>
  <c r="J86" i="97" s="1"/>
  <c r="E86" i="98" s="1"/>
  <c r="G86" i="98" s="1"/>
  <c r="J86" i="98" s="1"/>
  <c r="J42" i="96"/>
  <c r="E42" i="97" s="1"/>
  <c r="G42" i="97" s="1"/>
  <c r="J42" i="97" s="1"/>
  <c r="E42" i="98" s="1"/>
  <c r="J56" i="96"/>
  <c r="E56" i="97" s="1"/>
  <c r="G56" i="97" s="1"/>
  <c r="J56" i="97" s="1"/>
  <c r="E56" i="98" s="1"/>
  <c r="G56" i="98" s="1"/>
  <c r="J56" i="98" s="1"/>
  <c r="E56" i="99" s="1"/>
  <c r="J41" i="96"/>
  <c r="E41" i="97" s="1"/>
  <c r="G41" i="97" s="1"/>
  <c r="J41" i="97" s="1"/>
  <c r="E41" i="98" s="1"/>
  <c r="G41" i="98" s="1"/>
  <c r="J41" i="98" s="1"/>
  <c r="E41" i="99" s="1"/>
  <c r="J57" i="96"/>
  <c r="E57" i="97" s="1"/>
  <c r="G57" i="97" s="1"/>
  <c r="J57" i="97" s="1"/>
  <c r="E57" i="98" s="1"/>
  <c r="G57" i="98" s="1"/>
  <c r="J57" i="98" s="1"/>
  <c r="E57" i="99" s="1"/>
  <c r="J43" i="96"/>
  <c r="E43" i="97" s="1"/>
  <c r="G43" i="97" s="1"/>
  <c r="J43" i="97" s="1"/>
  <c r="E43" i="98" s="1"/>
  <c r="G43" i="98" s="1"/>
  <c r="J43" i="98" s="1"/>
  <c r="E43" i="99" s="1"/>
  <c r="J55" i="96"/>
  <c r="E55" i="97" s="1"/>
  <c r="G55" i="97" s="1"/>
  <c r="J55" i="97" s="1"/>
  <c r="E55" i="98" s="1"/>
  <c r="G55" i="98" s="1"/>
  <c r="J55" i="98" s="1"/>
  <c r="E55" i="99" s="1"/>
  <c r="J28" i="96"/>
  <c r="E28" i="97" s="1"/>
  <c r="G28" i="97" s="1"/>
  <c r="J28" i="97" s="1"/>
  <c r="E28" i="98" s="1"/>
  <c r="J59" i="96"/>
  <c r="E59" i="97" s="1"/>
  <c r="G59" i="97" s="1"/>
  <c r="J59" i="97" s="1"/>
  <c r="E59" i="98" s="1"/>
  <c r="G59" i="98" s="1"/>
  <c r="J59" i="98" s="1"/>
  <c r="E59" i="99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J238" i="97"/>
  <c r="E238" i="98" s="1"/>
  <c r="G238" i="98" s="1"/>
  <c r="J238" i="98" s="1"/>
  <c r="E238" i="99" s="1"/>
  <c r="G238" i="99" s="1"/>
  <c r="G234" i="95"/>
  <c r="J234" i="95" s="1"/>
  <c r="E234" i="96" s="1"/>
  <c r="G234" i="96" s="1"/>
  <c r="J234" i="96" s="1"/>
  <c r="E234" i="97" s="1"/>
  <c r="G250" i="97"/>
  <c r="J250" i="97" s="1"/>
  <c r="E250" i="98" s="1"/>
  <c r="J240" i="105"/>
  <c r="G259" i="105"/>
  <c r="J259" i="105" s="1"/>
  <c r="G232" i="105"/>
  <c r="J232" i="105" s="1"/>
  <c r="G228" i="97"/>
  <c r="J228" i="97" s="1"/>
  <c r="E228" i="98" s="1"/>
  <c r="G236" i="97"/>
  <c r="J236" i="97" s="1"/>
  <c r="E236" i="98" s="1"/>
  <c r="G259" i="95"/>
  <c r="J259" i="95" s="1"/>
  <c r="E259" i="96" s="1"/>
  <c r="G259" i="96" s="1"/>
  <c r="J259" i="96" s="1"/>
  <c r="E259" i="97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74"/>
  <c r="J189" i="74" s="1"/>
  <c r="G119" i="98"/>
  <c r="J119" i="98" s="1"/>
  <c r="E119" i="99" s="1"/>
  <c r="G221" i="98"/>
  <c r="J221" i="98" s="1"/>
  <c r="E221" i="99" s="1"/>
  <c r="G28" i="98"/>
  <c r="J28" i="98" s="1"/>
  <c r="E28" i="99" s="1"/>
  <c r="G53" i="98"/>
  <c r="J53" i="98" s="1"/>
  <c r="E53" i="99" s="1"/>
  <c r="G161" i="98"/>
  <c r="J161" i="98" s="1"/>
  <c r="E161" i="99" s="1"/>
  <c r="G54" i="98"/>
  <c r="J54" i="98" s="1"/>
  <c r="E54" i="99" s="1"/>
  <c r="G165" i="98"/>
  <c r="J165" i="98" s="1"/>
  <c r="E165" i="99" s="1"/>
  <c r="G187" i="79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G187" i="74"/>
  <c r="J187" i="74" s="1"/>
  <c r="G258" i="97"/>
  <c r="J258" i="97" s="1"/>
  <c r="E258" i="98" s="1"/>
  <c r="G187" i="78"/>
  <c r="J187" i="78" s="1"/>
  <c r="G42" i="98"/>
  <c r="J42" i="98" s="1"/>
  <c r="E42" i="99" s="1"/>
  <c r="G105" i="74"/>
  <c r="J105" i="74" s="1"/>
  <c r="E105" i="77" s="1"/>
  <c r="G105" i="77" s="1"/>
  <c r="J105" i="77" s="1"/>
  <c r="G105" i="78"/>
  <c r="J105" i="78" s="1"/>
  <c r="G105" i="79"/>
  <c r="J105" i="79" s="1"/>
  <c r="E105" i="80" s="1"/>
  <c r="G256" i="97"/>
  <c r="J256" i="97" s="1"/>
  <c r="E256" i="98" s="1"/>
  <c r="G49" i="98"/>
  <c r="J49" i="98" s="1"/>
  <c r="E49" i="99" s="1"/>
  <c r="G51" i="98"/>
  <c r="J51" i="98" s="1"/>
  <c r="E51" i="99" s="1"/>
  <c r="G7" i="95"/>
  <c r="J7" i="95" s="1"/>
  <c r="E7" i="96" s="1"/>
  <c r="E17" i="96"/>
  <c r="G6" i="95"/>
  <c r="E18" i="96"/>
  <c r="G8" i="95"/>
  <c r="J8" i="95" s="1"/>
  <c r="E8" i="96" s="1"/>
  <c r="E16" i="96"/>
  <c r="G13" i="95"/>
  <c r="E13" i="96" s="1"/>
  <c r="E15" i="96"/>
  <c r="E14" i="96"/>
  <c r="G131" i="93"/>
  <c r="J131" i="93" s="1"/>
  <c r="E131" i="94" s="1"/>
  <c r="G134" i="93"/>
  <c r="J134" i="93" s="1"/>
  <c r="E134" i="94" s="1"/>
  <c r="G254" i="95"/>
  <c r="J254" i="95" s="1"/>
  <c r="E254" i="96" s="1"/>
  <c r="G254" i="96" s="1"/>
  <c r="J254" i="96" s="1"/>
  <c r="E254" i="97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J219" i="8"/>
  <c r="E20" i="101" l="1"/>
  <c r="G20" i="101" s="1"/>
  <c r="J20" i="101" s="1"/>
  <c r="E86" i="99"/>
  <c r="G86" i="99" s="1"/>
  <c r="J86" i="99" s="1"/>
  <c r="E86" i="100" s="1"/>
  <c r="J6" i="95"/>
  <c r="E6" i="96" s="1"/>
  <c r="G6" i="96" s="1"/>
  <c r="J6" i="96" s="1"/>
  <c r="E6" i="97" s="1"/>
  <c r="G6" i="97" s="1"/>
  <c r="J6" i="97" s="1"/>
  <c r="E6" i="98" s="1"/>
  <c r="E74" i="100"/>
  <c r="G74" i="100" s="1"/>
  <c r="J74" i="100" s="1"/>
  <c r="G74" i="101" s="1"/>
  <c r="J74" i="101" s="1"/>
  <c r="G74" i="102" s="1"/>
  <c r="J74" i="102" s="1"/>
  <c r="E160" i="100"/>
  <c r="G160" i="100" s="1"/>
  <c r="J160" i="100" s="1"/>
  <c r="G160" i="101" s="1"/>
  <c r="J160" i="101" s="1"/>
  <c r="G160" i="102" s="1"/>
  <c r="J160" i="102" s="1"/>
  <c r="E106" i="100"/>
  <c r="G106" i="100" s="1"/>
  <c r="J106" i="100" s="1"/>
  <c r="G106" i="101" s="1"/>
  <c r="J106" i="101" s="1"/>
  <c r="G106" i="102" s="1"/>
  <c r="J106" i="102" s="1"/>
  <c r="E90" i="100"/>
  <c r="G90" i="100" s="1"/>
  <c r="J90" i="100" s="1"/>
  <c r="G90" i="101" s="1"/>
  <c r="J90" i="101" s="1"/>
  <c r="G90" i="102" s="1"/>
  <c r="J90" i="102" s="1"/>
  <c r="E168" i="100"/>
  <c r="G168" i="100" s="1"/>
  <c r="J168" i="100" s="1"/>
  <c r="G168" i="101" s="1"/>
  <c r="J168" i="101" s="1"/>
  <c r="G168" i="102" s="1"/>
  <c r="J168" i="102" s="1"/>
  <c r="E167" i="100"/>
  <c r="G167" i="100" s="1"/>
  <c r="J167" i="100" s="1"/>
  <c r="G167" i="101" s="1"/>
  <c r="J167" i="101" s="1"/>
  <c r="G167" i="102" s="1"/>
  <c r="J167" i="102" s="1"/>
  <c r="E145" i="100"/>
  <c r="G145" i="100" s="1"/>
  <c r="J145" i="100" s="1"/>
  <c r="G145" i="101" s="1"/>
  <c r="J145" i="101" s="1"/>
  <c r="G145" i="102" s="1"/>
  <c r="J145" i="102" s="1"/>
  <c r="E72" i="100"/>
  <c r="G72" i="100" s="1"/>
  <c r="J72" i="100" s="1"/>
  <c r="G72" i="101" s="1"/>
  <c r="J72" i="101" s="1"/>
  <c r="G72" i="102" s="1"/>
  <c r="J72" i="102" s="1"/>
  <c r="E144" i="100"/>
  <c r="G144" i="100" s="1"/>
  <c r="J144" i="100" s="1"/>
  <c r="G144" i="101" s="1"/>
  <c r="J144" i="101" s="1"/>
  <c r="G144" i="102" s="1"/>
  <c r="J144" i="102" s="1"/>
  <c r="E101" i="100"/>
  <c r="G101" i="100" s="1"/>
  <c r="J101" i="100" s="1"/>
  <c r="G101" i="101" s="1"/>
  <c r="J101" i="101" s="1"/>
  <c r="G101" i="102" s="1"/>
  <c r="J101" i="102" s="1"/>
  <c r="E77" i="100"/>
  <c r="G77" i="100" s="1"/>
  <c r="J77" i="100" s="1"/>
  <c r="G77" i="101" s="1"/>
  <c r="J77" i="101" s="1"/>
  <c r="G77" i="102" s="1"/>
  <c r="J77" i="102" s="1"/>
  <c r="E192" i="100"/>
  <c r="G192" i="100" s="1"/>
  <c r="J192" i="100" s="1"/>
  <c r="G192" i="101" s="1"/>
  <c r="J192" i="101" s="1"/>
  <c r="G192" i="102" s="1"/>
  <c r="J192" i="102" s="1"/>
  <c r="E183" i="100"/>
  <c r="G183" i="100" s="1"/>
  <c r="J183" i="100" s="1"/>
  <c r="G183" i="101" s="1"/>
  <c r="J183" i="101" s="1"/>
  <c r="G183" i="102" s="1"/>
  <c r="J183" i="102" s="1"/>
  <c r="E118" i="100"/>
  <c r="G118" i="100" s="1"/>
  <c r="J118" i="100" s="1"/>
  <c r="G118" i="101" s="1"/>
  <c r="J118" i="101" s="1"/>
  <c r="G118" i="102" s="1"/>
  <c r="J118" i="102" s="1"/>
  <c r="E141" i="100"/>
  <c r="G141" i="100" s="1"/>
  <c r="J141" i="100" s="1"/>
  <c r="G141" i="101" s="1"/>
  <c r="J141" i="101" s="1"/>
  <c r="G141" i="102" s="1"/>
  <c r="J141" i="102" s="1"/>
  <c r="E164" i="100"/>
  <c r="G164" i="100" s="1"/>
  <c r="J164" i="100" s="1"/>
  <c r="G164" i="101" s="1"/>
  <c r="J164" i="101" s="1"/>
  <c r="G164" i="102" s="1"/>
  <c r="J164" i="102" s="1"/>
  <c r="E158" i="100"/>
  <c r="G158" i="100" s="1"/>
  <c r="J158" i="100" s="1"/>
  <c r="G158" i="101" s="1"/>
  <c r="J158" i="101" s="1"/>
  <c r="G158" i="102" s="1"/>
  <c r="J158" i="102" s="1"/>
  <c r="E180" i="100"/>
  <c r="G180" i="100" s="1"/>
  <c r="J180" i="100" s="1"/>
  <c r="G180" i="101" s="1"/>
  <c r="J180" i="101" s="1"/>
  <c r="G180" i="102" s="1"/>
  <c r="J180" i="102" s="1"/>
  <c r="E138" i="100"/>
  <c r="G138" i="100" s="1"/>
  <c r="J138" i="100" s="1"/>
  <c r="G138" i="101" s="1"/>
  <c r="J138" i="101" s="1"/>
  <c r="G138" i="102" s="1"/>
  <c r="J138" i="102" s="1"/>
  <c r="E26" i="100"/>
  <c r="G26" i="100" s="1"/>
  <c r="J26" i="100" s="1"/>
  <c r="E93" i="100"/>
  <c r="G93" i="100" s="1"/>
  <c r="J93" i="100" s="1"/>
  <c r="G93" i="101" s="1"/>
  <c r="J93" i="101" s="1"/>
  <c r="G93" i="102" s="1"/>
  <c r="J93" i="102" s="1"/>
  <c r="E78" i="100"/>
  <c r="G78" i="100" s="1"/>
  <c r="J78" i="100" s="1"/>
  <c r="G78" i="101" s="1"/>
  <c r="J78" i="101" s="1"/>
  <c r="G78" i="102" s="1"/>
  <c r="J78" i="102" s="1"/>
  <c r="E64" i="100"/>
  <c r="G64" i="100" s="1"/>
  <c r="J64" i="100" s="1"/>
  <c r="G64" i="101" s="1"/>
  <c r="J64" i="101" s="1"/>
  <c r="G64" i="102" s="1"/>
  <c r="J64" i="102" s="1"/>
  <c r="E89" i="100"/>
  <c r="G89" i="100" s="1"/>
  <c r="J89" i="100" s="1"/>
  <c r="G89" i="101" s="1"/>
  <c r="J89" i="101" s="1"/>
  <c r="G89" i="102" s="1"/>
  <c r="J89" i="102" s="1"/>
  <c r="E120" i="100"/>
  <c r="G120" i="100" s="1"/>
  <c r="J120" i="100" s="1"/>
  <c r="G120" i="101" s="1"/>
  <c r="J120" i="101" s="1"/>
  <c r="G120" i="102" s="1"/>
  <c r="J120" i="102" s="1"/>
  <c r="E215" i="100"/>
  <c r="G215" i="100" s="1"/>
  <c r="J215" i="100" s="1"/>
  <c r="G215" i="101" s="1"/>
  <c r="J215" i="101" s="1"/>
  <c r="G215" i="102" s="1"/>
  <c r="J215" i="102" s="1"/>
  <c r="E100" i="100"/>
  <c r="G100" i="100" s="1"/>
  <c r="J100" i="100" s="1"/>
  <c r="G100" i="101" s="1"/>
  <c r="J100" i="101" s="1"/>
  <c r="G100" i="102" s="1"/>
  <c r="J100" i="102" s="1"/>
  <c r="E176" i="100"/>
  <c r="G176" i="100" s="1"/>
  <c r="J176" i="100" s="1"/>
  <c r="G176" i="101" s="1"/>
  <c r="J176" i="101" s="1"/>
  <c r="G176" i="102" s="1"/>
  <c r="J176" i="102" s="1"/>
  <c r="E143" i="100"/>
  <c r="G143" i="100" s="1"/>
  <c r="J143" i="100" s="1"/>
  <c r="G143" i="101" s="1"/>
  <c r="J143" i="101" s="1"/>
  <c r="G143" i="102" s="1"/>
  <c r="J143" i="102" s="1"/>
  <c r="J238" i="99"/>
  <c r="E238" i="100" s="1"/>
  <c r="G238" i="100" s="1"/>
  <c r="J238" i="100" s="1"/>
  <c r="E230" i="99"/>
  <c r="G230" i="99" s="1"/>
  <c r="J230" i="99" s="1"/>
  <c r="G88" i="96"/>
  <c r="J88" i="96" s="1"/>
  <c r="E88" i="97" s="1"/>
  <c r="G88" i="97" s="1"/>
  <c r="J88" i="97" s="1"/>
  <c r="E88" i="98" s="1"/>
  <c r="J87" i="95"/>
  <c r="E87" i="96" s="1"/>
  <c r="G87" i="96" s="1"/>
  <c r="J87" i="96" s="1"/>
  <c r="E87" i="97" s="1"/>
  <c r="G87" i="97" s="1"/>
  <c r="J87" i="97" s="1"/>
  <c r="E21" i="100"/>
  <c r="G21" i="100" s="1"/>
  <c r="J21" i="100" s="1"/>
  <c r="E99" i="100"/>
  <c r="G99" i="100" s="1"/>
  <c r="J99" i="100" s="1"/>
  <c r="G99" i="101" s="1"/>
  <c r="J99" i="101" s="1"/>
  <c r="G99" i="102" s="1"/>
  <c r="J99" i="102" s="1"/>
  <c r="E68" i="100"/>
  <c r="G68" i="100" s="1"/>
  <c r="J68" i="100" s="1"/>
  <c r="G68" i="101" s="1"/>
  <c r="J68" i="101" s="1"/>
  <c r="G68" i="102" s="1"/>
  <c r="J68" i="102" s="1"/>
  <c r="E123" i="100"/>
  <c r="G123" i="100" s="1"/>
  <c r="J123" i="100" s="1"/>
  <c r="G123" i="101" s="1"/>
  <c r="J123" i="101" s="1"/>
  <c r="G123" i="102" s="1"/>
  <c r="J123" i="102" s="1"/>
  <c r="E154" i="100"/>
  <c r="G154" i="100" s="1"/>
  <c r="J154" i="100" s="1"/>
  <c r="G154" i="101" s="1"/>
  <c r="J154" i="101" s="1"/>
  <c r="G154" i="102" s="1"/>
  <c r="J154" i="102" s="1"/>
  <c r="E65" i="100"/>
  <c r="G65" i="100" s="1"/>
  <c r="J65" i="100" s="1"/>
  <c r="G65" i="101" s="1"/>
  <c r="J65" i="101" s="1"/>
  <c r="G65" i="102" s="1"/>
  <c r="J65" i="102" s="1"/>
  <c r="E142" i="100"/>
  <c r="G142" i="100" s="1"/>
  <c r="J142" i="100" s="1"/>
  <c r="G142" i="101" s="1"/>
  <c r="J142" i="101" s="1"/>
  <c r="G142" i="102" s="1"/>
  <c r="J142" i="102" s="1"/>
  <c r="E79" i="100"/>
  <c r="G79" i="100" s="1"/>
  <c r="J79" i="100" s="1"/>
  <c r="G79" i="101" s="1"/>
  <c r="J79" i="101" s="1"/>
  <c r="G79" i="102" s="1"/>
  <c r="J79" i="102" s="1"/>
  <c r="E61" i="100"/>
  <c r="G61" i="100" s="1"/>
  <c r="J61" i="100" s="1"/>
  <c r="G61" i="101" s="1"/>
  <c r="J61" i="101" s="1"/>
  <c r="G61" i="102" s="1"/>
  <c r="J61" i="102" s="1"/>
  <c r="E98" i="100"/>
  <c r="G98" i="100" s="1"/>
  <c r="J98" i="100" s="1"/>
  <c r="G98" i="101" s="1"/>
  <c r="J98" i="101" s="1"/>
  <c r="G98" i="102" s="1"/>
  <c r="J98" i="102" s="1"/>
  <c r="E19" i="100"/>
  <c r="G19" i="100" s="1"/>
  <c r="J19" i="100" s="1"/>
  <c r="E179" i="100"/>
  <c r="G179" i="100" s="1"/>
  <c r="J179" i="100" s="1"/>
  <c r="G179" i="101" s="1"/>
  <c r="J179" i="101" s="1"/>
  <c r="G179" i="102" s="1"/>
  <c r="J179" i="102" s="1"/>
  <c r="E121" i="100"/>
  <c r="G121" i="100" s="1"/>
  <c r="J121" i="100" s="1"/>
  <c r="G121" i="101" s="1"/>
  <c r="J121" i="101" s="1"/>
  <c r="G121" i="102" s="1"/>
  <c r="J121" i="102" s="1"/>
  <c r="E184" i="100"/>
  <c r="G184" i="100" s="1"/>
  <c r="J184" i="100" s="1"/>
  <c r="G184" i="101" s="1"/>
  <c r="J184" i="101" s="1"/>
  <c r="G184" i="102" s="1"/>
  <c r="J184" i="102" s="1"/>
  <c r="E146" i="100"/>
  <c r="G146" i="100" s="1"/>
  <c r="J146" i="100" s="1"/>
  <c r="G146" i="101" s="1"/>
  <c r="J146" i="101" s="1"/>
  <c r="G146" i="102" s="1"/>
  <c r="J146" i="102" s="1"/>
  <c r="E163" i="100"/>
  <c r="G163" i="100" s="1"/>
  <c r="J163" i="100" s="1"/>
  <c r="G163" i="101" s="1"/>
  <c r="J163" i="101" s="1"/>
  <c r="G163" i="102" s="1"/>
  <c r="J163" i="102" s="1"/>
  <c r="E24" i="100"/>
  <c r="G24" i="100" s="1"/>
  <c r="J24" i="100" s="1"/>
  <c r="E85" i="100"/>
  <c r="G85" i="100" s="1"/>
  <c r="J85" i="100" s="1"/>
  <c r="G85" i="101" s="1"/>
  <c r="J85" i="101" s="1"/>
  <c r="G85" i="102" s="1"/>
  <c r="J85" i="102" s="1"/>
  <c r="E80" i="100"/>
  <c r="G80" i="100" s="1"/>
  <c r="J80" i="100" s="1"/>
  <c r="G80" i="101" s="1"/>
  <c r="J80" i="101" s="1"/>
  <c r="G80" i="102" s="1"/>
  <c r="J80" i="102" s="1"/>
  <c r="E81" i="100"/>
  <c r="G81" i="100" s="1"/>
  <c r="J81" i="100" s="1"/>
  <c r="G81" i="101" s="1"/>
  <c r="J81" i="101" s="1"/>
  <c r="G81" i="102" s="1"/>
  <c r="J81" i="102" s="1"/>
  <c r="E171" i="100"/>
  <c r="G171" i="100" s="1"/>
  <c r="J171" i="100" s="1"/>
  <c r="G171" i="101" s="1"/>
  <c r="J171" i="101" s="1"/>
  <c r="G171" i="102" s="1"/>
  <c r="J171" i="102" s="1"/>
  <c r="E223" i="100"/>
  <c r="G223" i="100" s="1"/>
  <c r="J223" i="100" s="1"/>
  <c r="G223" i="101" s="1"/>
  <c r="J223" i="101" s="1"/>
  <c r="G223" i="102" s="1"/>
  <c r="J223" i="102" s="1"/>
  <c r="E67" i="100"/>
  <c r="G67" i="100" s="1"/>
  <c r="J67" i="100" s="1"/>
  <c r="G67" i="101" s="1"/>
  <c r="J67" i="101" s="1"/>
  <c r="G67" i="102" s="1"/>
  <c r="J67" i="102" s="1"/>
  <c r="E130" i="100"/>
  <c r="G130" i="100" s="1"/>
  <c r="J130" i="100" s="1"/>
  <c r="G130" i="101" s="1"/>
  <c r="J130" i="101" s="1"/>
  <c r="G130" i="102" s="1"/>
  <c r="J130" i="102" s="1"/>
  <c r="E159" i="100"/>
  <c r="G159" i="100" s="1"/>
  <c r="J159" i="100" s="1"/>
  <c r="G159" i="101" s="1"/>
  <c r="J159" i="101" s="1"/>
  <c r="G159" i="102" s="1"/>
  <c r="J159" i="102" s="1"/>
  <c r="E25" i="100"/>
  <c r="G25" i="100" s="1"/>
  <c r="J25" i="100" s="1"/>
  <c r="E166" i="100"/>
  <c r="G166" i="100" s="1"/>
  <c r="J166" i="100" s="1"/>
  <c r="G166" i="101" s="1"/>
  <c r="J166" i="101" s="1"/>
  <c r="G166" i="102" s="1"/>
  <c r="J166" i="102" s="1"/>
  <c r="E23" i="100"/>
  <c r="G23" i="100" s="1"/>
  <c r="J23" i="100" s="1"/>
  <c r="E140" i="100"/>
  <c r="G140" i="100" s="1"/>
  <c r="J140" i="100" s="1"/>
  <c r="G140" i="101" s="1"/>
  <c r="J140" i="101" s="1"/>
  <c r="G140" i="102" s="1"/>
  <c r="J140" i="102" s="1"/>
  <c r="E137" i="100"/>
  <c r="G137" i="100" s="1"/>
  <c r="J137" i="100" s="1"/>
  <c r="G137" i="101" s="1"/>
  <c r="J137" i="101" s="1"/>
  <c r="G137" i="102" s="1"/>
  <c r="J137" i="102" s="1"/>
  <c r="E172" i="100"/>
  <c r="G172" i="100" s="1"/>
  <c r="J172" i="100" s="1"/>
  <c r="G172" i="101" s="1"/>
  <c r="J172" i="101" s="1"/>
  <c r="G172" i="102" s="1"/>
  <c r="J172" i="102" s="1"/>
  <c r="E162" i="100"/>
  <c r="G162" i="100" s="1"/>
  <c r="J162" i="100" s="1"/>
  <c r="G162" i="101" s="1"/>
  <c r="J162" i="101" s="1"/>
  <c r="G162" i="102" s="1"/>
  <c r="J162" i="102" s="1"/>
  <c r="E220" i="100"/>
  <c r="G220" i="100" s="1"/>
  <c r="J220" i="100" s="1"/>
  <c r="G220" i="101" s="1"/>
  <c r="J220" i="101" s="1"/>
  <c r="G220" i="102" s="1"/>
  <c r="J220" i="102" s="1"/>
  <c r="E139" i="100"/>
  <c r="G139" i="100" s="1"/>
  <c r="J139" i="100" s="1"/>
  <c r="G139" i="101" s="1"/>
  <c r="J139" i="101" s="1"/>
  <c r="G139" i="102" s="1"/>
  <c r="J139" i="102" s="1"/>
  <c r="E170" i="100"/>
  <c r="G170" i="100" s="1"/>
  <c r="J170" i="100" s="1"/>
  <c r="G170" i="101" s="1"/>
  <c r="J170" i="101" s="1"/>
  <c r="G170" i="102" s="1"/>
  <c r="J170" i="102" s="1"/>
  <c r="E62" i="100"/>
  <c r="G62" i="100" s="1"/>
  <c r="J62" i="100" s="1"/>
  <c r="G62" i="101" s="1"/>
  <c r="J62" i="101" s="1"/>
  <c r="G62" i="102" s="1"/>
  <c r="J62" i="102" s="1"/>
  <c r="E227" i="99"/>
  <c r="G227" i="99" s="1"/>
  <c r="J227" i="99" s="1"/>
  <c r="E227" i="100" s="1"/>
  <c r="G227" i="100" s="1"/>
  <c r="J227" i="100" s="1"/>
  <c r="G251" i="99"/>
  <c r="J251" i="99" s="1"/>
  <c r="E251" i="100" s="1"/>
  <c r="E235" i="98"/>
  <c r="G235" i="98" s="1"/>
  <c r="J235" i="98" s="1"/>
  <c r="E95" i="100"/>
  <c r="G95" i="100" s="1"/>
  <c r="J95" i="100" s="1"/>
  <c r="G95" i="101" s="1"/>
  <c r="J95" i="101" s="1"/>
  <c r="G95" i="102" s="1"/>
  <c r="J95" i="102" s="1"/>
  <c r="E66" i="100"/>
  <c r="G66" i="100" s="1"/>
  <c r="J66" i="100" s="1"/>
  <c r="G66" i="101" s="1"/>
  <c r="J66" i="101" s="1"/>
  <c r="G66" i="102" s="1"/>
  <c r="J66" i="102" s="1"/>
  <c r="E91" i="100"/>
  <c r="G91" i="100" s="1"/>
  <c r="J91" i="100" s="1"/>
  <c r="G91" i="101" s="1"/>
  <c r="J91" i="101" s="1"/>
  <c r="G91" i="102" s="1"/>
  <c r="J91" i="102" s="1"/>
  <c r="E69" i="100"/>
  <c r="G69" i="100" s="1"/>
  <c r="J69" i="100" s="1"/>
  <c r="G69" i="101" s="1"/>
  <c r="J69" i="101" s="1"/>
  <c r="G69" i="102" s="1"/>
  <c r="J69" i="102" s="1"/>
  <c r="E222" i="100"/>
  <c r="G222" i="100" s="1"/>
  <c r="J222" i="100" s="1"/>
  <c r="G222" i="101" s="1"/>
  <c r="J222" i="101" s="1"/>
  <c r="G222" i="102" s="1"/>
  <c r="J222" i="102" s="1"/>
  <c r="E185" i="100"/>
  <c r="G185" i="100" s="1"/>
  <c r="J185" i="100" s="1"/>
  <c r="G185" i="101" s="1"/>
  <c r="J185" i="101" s="1"/>
  <c r="G185" i="102" s="1"/>
  <c r="J185" i="102" s="1"/>
  <c r="E22" i="100"/>
  <c r="G22" i="100" s="1"/>
  <c r="J22" i="100" s="1"/>
  <c r="E92" i="100"/>
  <c r="G92" i="100" s="1"/>
  <c r="J92" i="100" s="1"/>
  <c r="G92" i="101" s="1"/>
  <c r="J92" i="101" s="1"/>
  <c r="G92" i="102" s="1"/>
  <c r="J92" i="102" s="1"/>
  <c r="J187" i="96"/>
  <c r="E187" i="97" s="1"/>
  <c r="G187" i="97" s="1"/>
  <c r="J187" i="97" s="1"/>
  <c r="E187" i="98" s="1"/>
  <c r="G187" i="98" s="1"/>
  <c r="J187" i="98" s="1"/>
  <c r="E187" i="99" s="1"/>
  <c r="J214" i="96"/>
  <c r="E214" i="97" s="1"/>
  <c r="G214" i="97" s="1"/>
  <c r="J214" i="97" s="1"/>
  <c r="E214" i="98" s="1"/>
  <c r="G214" i="98" s="1"/>
  <c r="J214" i="98" s="1"/>
  <c r="E214" i="99" s="1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85" i="103"/>
  <c r="J85" i="103" s="1"/>
  <c r="G21" i="106"/>
  <c r="J21" i="106" s="1"/>
  <c r="G62" i="106"/>
  <c r="J62" i="106" s="1"/>
  <c r="G15" i="96"/>
  <c r="J15" i="96" s="1"/>
  <c r="E15" i="97" s="1"/>
  <c r="G15" i="97" s="1"/>
  <c r="J15" i="97" s="1"/>
  <c r="E15" i="98" s="1"/>
  <c r="J189" i="8"/>
  <c r="J187" i="8"/>
  <c r="G86" i="100"/>
  <c r="J86" i="100" s="1"/>
  <c r="G236" i="98"/>
  <c r="J236" i="98" s="1"/>
  <c r="E236" i="99" s="1"/>
  <c r="G236" i="99" s="1"/>
  <c r="G228" i="98"/>
  <c r="J228" i="98" s="1"/>
  <c r="E228" i="99" s="1"/>
  <c r="J240" i="106"/>
  <c r="G259" i="106"/>
  <c r="J259" i="106" s="1"/>
  <c r="G232" i="106"/>
  <c r="J232" i="106" s="1"/>
  <c r="G224" i="100"/>
  <c r="J224" i="100" s="1"/>
  <c r="G224" i="101" s="1"/>
  <c r="J224" i="101" s="1"/>
  <c r="J241" i="100"/>
  <c r="G249" i="101" s="1"/>
  <c r="J249" i="101" s="1"/>
  <c r="G225" i="100"/>
  <c r="J225" i="100" s="1"/>
  <c r="G225" i="101" s="1"/>
  <c r="J225" i="101" s="1"/>
  <c r="J242" i="101"/>
  <c r="G250" i="102" s="1"/>
  <c r="J242" i="97"/>
  <c r="G253" i="97"/>
  <c r="J253" i="97" s="1"/>
  <c r="E253" i="98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G7" i="96"/>
  <c r="G16" i="96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G53" i="99"/>
  <c r="J53" i="99" s="1"/>
  <c r="G43" i="99"/>
  <c r="J43" i="99" s="1"/>
  <c r="G56" i="99"/>
  <c r="J56" i="99" s="1"/>
  <c r="G8" i="96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G30" i="99"/>
  <c r="J30" i="99" s="1"/>
  <c r="G46" i="99"/>
  <c r="J46" i="99" s="1"/>
  <c r="G37" i="99"/>
  <c r="J37" i="99" s="1"/>
  <c r="G57" i="99"/>
  <c r="J57" i="99" s="1"/>
  <c r="G31" i="99"/>
  <c r="J31" i="99" s="1"/>
  <c r="J105" i="8"/>
  <c r="G82" i="96"/>
  <c r="J82" i="96" s="1"/>
  <c r="E82" i="97" s="1"/>
  <c r="G219" i="78"/>
  <c r="J219" i="78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E216" i="78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E258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J199" i="8"/>
  <c r="J216" i="8"/>
  <c r="J201" i="8"/>
  <c r="J218" i="8"/>
  <c r="J217" i="8"/>
  <c r="E26" i="101" l="1"/>
  <c r="G26" i="101" s="1"/>
  <c r="J26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1" i="101"/>
  <c r="G21" i="101" s="1"/>
  <c r="J21" i="101" s="1"/>
  <c r="E24" i="101"/>
  <c r="G24" i="101" s="1"/>
  <c r="J24" i="101" s="1"/>
  <c r="E22" i="101"/>
  <c r="G22" i="101" s="1"/>
  <c r="J22" i="101" s="1"/>
  <c r="E19" i="101"/>
  <c r="G19" i="101" s="1"/>
  <c r="J19" i="101" s="1"/>
  <c r="E25" i="101"/>
  <c r="G25" i="101" s="1"/>
  <c r="J25" i="101" s="1"/>
  <c r="E23" i="101"/>
  <c r="G23" i="101" s="1"/>
  <c r="J23" i="101" s="1"/>
  <c r="J250" i="102"/>
  <c r="G250" i="103" s="1"/>
  <c r="J250" i="103" s="1"/>
  <c r="E29" i="100"/>
  <c r="G29" i="100" s="1"/>
  <c r="J29" i="100" s="1"/>
  <c r="E52" i="100"/>
  <c r="G52" i="100" s="1"/>
  <c r="J52" i="100" s="1"/>
  <c r="G52" i="101" s="1"/>
  <c r="J52" i="101" s="1"/>
  <c r="G52" i="102" s="1"/>
  <c r="J52" i="102" s="1"/>
  <c r="E33" i="100"/>
  <c r="G33" i="100" s="1"/>
  <c r="J33" i="100" s="1"/>
  <c r="E119" i="100"/>
  <c r="G119" i="100" s="1"/>
  <c r="J119" i="100" s="1"/>
  <c r="G119" i="101" s="1"/>
  <c r="J119" i="101" s="1"/>
  <c r="G119" i="102" s="1"/>
  <c r="J119" i="102" s="1"/>
  <c r="E161" i="100"/>
  <c r="G161" i="100" s="1"/>
  <c r="J161" i="100" s="1"/>
  <c r="G161" i="101" s="1"/>
  <c r="J161" i="101" s="1"/>
  <c r="G161" i="102" s="1"/>
  <c r="J161" i="102" s="1"/>
  <c r="E44" i="100"/>
  <c r="G44" i="100" s="1"/>
  <c r="J44" i="100" s="1"/>
  <c r="E96" i="100"/>
  <c r="G96" i="100" s="1"/>
  <c r="J96" i="100" s="1"/>
  <c r="G96" i="101" s="1"/>
  <c r="J96" i="101" s="1"/>
  <c r="G96" i="102" s="1"/>
  <c r="J96" i="102" s="1"/>
  <c r="E59" i="100"/>
  <c r="G59" i="100" s="1"/>
  <c r="J59" i="100" s="1"/>
  <c r="G59" i="101" s="1"/>
  <c r="J59" i="101" s="1"/>
  <c r="G59" i="102" s="1"/>
  <c r="J59" i="102" s="1"/>
  <c r="G252" i="100"/>
  <c r="J252" i="100" s="1"/>
  <c r="E230" i="100"/>
  <c r="G230" i="100" s="1"/>
  <c r="J230" i="100" s="1"/>
  <c r="E31" i="100"/>
  <c r="G31" i="100" s="1"/>
  <c r="J31" i="100" s="1"/>
  <c r="E41" i="100"/>
  <c r="G41" i="100" s="1"/>
  <c r="J41" i="100" s="1"/>
  <c r="E54" i="100"/>
  <c r="G54" i="100" s="1"/>
  <c r="J54" i="100" s="1"/>
  <c r="G54" i="101" s="1"/>
  <c r="J54" i="101" s="1"/>
  <c r="G54" i="102" s="1"/>
  <c r="J54" i="102" s="1"/>
  <c r="E57" i="100"/>
  <c r="G57" i="100" s="1"/>
  <c r="J57" i="100" s="1"/>
  <c r="G57" i="101" s="1"/>
  <c r="J57" i="101" s="1"/>
  <c r="G57" i="102" s="1"/>
  <c r="J57" i="102" s="1"/>
  <c r="E50" i="100"/>
  <c r="G50" i="100" s="1"/>
  <c r="J50" i="100" s="1"/>
  <c r="G50" i="101" s="1"/>
  <c r="J50" i="101" s="1"/>
  <c r="G50" i="102" s="1"/>
  <c r="J50" i="102" s="1"/>
  <c r="E48" i="100"/>
  <c r="G48" i="100" s="1"/>
  <c r="J48" i="100" s="1"/>
  <c r="E28" i="100"/>
  <c r="G28" i="100" s="1"/>
  <c r="J28" i="100" s="1"/>
  <c r="E51" i="100"/>
  <c r="G51" i="100" s="1"/>
  <c r="J51" i="100" s="1"/>
  <c r="G51" i="101" s="1"/>
  <c r="J51" i="101" s="1"/>
  <c r="G51" i="102" s="1"/>
  <c r="J51" i="102" s="1"/>
  <c r="G251" i="100"/>
  <c r="J251" i="100" s="1"/>
  <c r="E235" i="99"/>
  <c r="G235" i="99" s="1"/>
  <c r="J235" i="99" s="1"/>
  <c r="E165" i="100"/>
  <c r="G165" i="100" s="1"/>
  <c r="J165" i="100" s="1"/>
  <c r="G165" i="101" s="1"/>
  <c r="J165" i="101" s="1"/>
  <c r="G165" i="102" s="1"/>
  <c r="J165" i="102" s="1"/>
  <c r="E37" i="100"/>
  <c r="G37" i="100" s="1"/>
  <c r="J37" i="100" s="1"/>
  <c r="E27" i="100"/>
  <c r="G27" i="100" s="1"/>
  <c r="J27" i="100" s="1"/>
  <c r="E58" i="100"/>
  <c r="G58" i="100" s="1"/>
  <c r="J58" i="100" s="1"/>
  <c r="G58" i="101" s="1"/>
  <c r="J58" i="101" s="1"/>
  <c r="G58" i="102" s="1"/>
  <c r="J58" i="102" s="1"/>
  <c r="E40" i="100"/>
  <c r="G40" i="100" s="1"/>
  <c r="J40" i="100" s="1"/>
  <c r="E46" i="100"/>
  <c r="G46" i="100" s="1"/>
  <c r="J46" i="100" s="1"/>
  <c r="E32" i="100"/>
  <c r="G32" i="100" s="1"/>
  <c r="J32" i="100" s="1"/>
  <c r="E221" i="100"/>
  <c r="G221" i="100" s="1"/>
  <c r="J221" i="100" s="1"/>
  <c r="G221" i="101" s="1"/>
  <c r="J221" i="101" s="1"/>
  <c r="G221" i="102" s="1"/>
  <c r="J221" i="102" s="1"/>
  <c r="E42" i="100"/>
  <c r="G42" i="100" s="1"/>
  <c r="J42" i="100" s="1"/>
  <c r="E56" i="100"/>
  <c r="G56" i="100" s="1"/>
  <c r="J56" i="100" s="1"/>
  <c r="G56" i="101" s="1"/>
  <c r="J56" i="101" s="1"/>
  <c r="G56" i="102" s="1"/>
  <c r="J56" i="102" s="1"/>
  <c r="G250" i="98"/>
  <c r="J250" i="98" s="1"/>
  <c r="E250" i="99" s="1"/>
  <c r="E242" i="98"/>
  <c r="G242" i="98" s="1"/>
  <c r="J242" i="98" s="1"/>
  <c r="E30" i="100"/>
  <c r="G30" i="100" s="1"/>
  <c r="J30" i="100" s="1"/>
  <c r="E47" i="100"/>
  <c r="G47" i="100" s="1"/>
  <c r="J47" i="100" s="1"/>
  <c r="E47" i="101" s="1"/>
  <c r="E55" i="100"/>
  <c r="G55" i="100" s="1"/>
  <c r="J55" i="100" s="1"/>
  <c r="G55" i="101" s="1"/>
  <c r="J55" i="101" s="1"/>
  <c r="G55" i="102" s="1"/>
  <c r="J55" i="102" s="1"/>
  <c r="E49" i="100"/>
  <c r="G49" i="100" s="1"/>
  <c r="J49" i="100" s="1"/>
  <c r="E43" i="100"/>
  <c r="G43" i="100" s="1"/>
  <c r="J43" i="100" s="1"/>
  <c r="E34" i="100"/>
  <c r="G34" i="100" s="1"/>
  <c r="J34" i="100" s="1"/>
  <c r="E122" i="100"/>
  <c r="G122" i="100" s="1"/>
  <c r="J122" i="100" s="1"/>
  <c r="G122" i="101" s="1"/>
  <c r="J122" i="101" s="1"/>
  <c r="G122" i="102" s="1"/>
  <c r="J122" i="102" s="1"/>
  <c r="E36" i="100"/>
  <c r="G36" i="100" s="1"/>
  <c r="J36" i="100" s="1"/>
  <c r="E38" i="100"/>
  <c r="G38" i="100" s="1"/>
  <c r="J38" i="100" s="1"/>
  <c r="E53" i="100"/>
  <c r="G53" i="100" s="1"/>
  <c r="J53" i="100" s="1"/>
  <c r="G88" i="98"/>
  <c r="J88" i="98" s="1"/>
  <c r="E88" i="99" s="1"/>
  <c r="E87" i="98"/>
  <c r="G87" i="98" s="1"/>
  <c r="J87" i="98" s="1"/>
  <c r="J105" i="95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J13" i="96"/>
  <c r="E13" i="97" s="1"/>
  <c r="G13" i="97" s="1"/>
  <c r="J13" i="97" s="1"/>
  <c r="E13" i="98" s="1"/>
  <c r="G13" i="98" s="1"/>
  <c r="J13" i="98" s="1"/>
  <c r="E13" i="99" s="1"/>
  <c r="J16" i="96"/>
  <c r="E16" i="97" s="1"/>
  <c r="G16" i="97" s="1"/>
  <c r="J16" i="97" s="1"/>
  <c r="E16" i="98" s="1"/>
  <c r="G16" i="98" s="1"/>
  <c r="J16" i="98" s="1"/>
  <c r="E16" i="99" s="1"/>
  <c r="J17" i="96"/>
  <c r="E17" i="97" s="1"/>
  <c r="G17" i="97" s="1"/>
  <c r="J17" i="97" s="1"/>
  <c r="E17" i="98" s="1"/>
  <c r="G17" i="98" s="1"/>
  <c r="J17" i="98" s="1"/>
  <c r="E17" i="99" s="1"/>
  <c r="J8" i="96"/>
  <c r="E8" i="97" s="1"/>
  <c r="G8" i="97" s="1"/>
  <c r="J8" i="97" s="1"/>
  <c r="E8" i="98" s="1"/>
  <c r="G8" i="98" s="1"/>
  <c r="J8" i="98" s="1"/>
  <c r="E8" i="99" s="1"/>
  <c r="J7" i="96"/>
  <c r="E7" i="97" s="1"/>
  <c r="G7" i="97" s="1"/>
  <c r="J7" i="97" s="1"/>
  <c r="E7" i="98" s="1"/>
  <c r="G7" i="98" s="1"/>
  <c r="J7" i="98" s="1"/>
  <c r="E7" i="99" s="1"/>
  <c r="J14" i="96"/>
  <c r="E14" i="97" s="1"/>
  <c r="G14" i="97" s="1"/>
  <c r="J14" i="97" s="1"/>
  <c r="E14" i="98" s="1"/>
  <c r="G14" i="98" s="1"/>
  <c r="J14" i="98" s="1"/>
  <c r="E14" i="99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52" i="103"/>
  <c r="J52" i="103" s="1"/>
  <c r="G119" i="103"/>
  <c r="J119" i="103" s="1"/>
  <c r="G161" i="103"/>
  <c r="J161" i="103" s="1"/>
  <c r="G96" i="103"/>
  <c r="J96" i="103" s="1"/>
  <c r="G59" i="103"/>
  <c r="J59" i="103" s="1"/>
  <c r="G165" i="103"/>
  <c r="J165" i="103" s="1"/>
  <c r="G54" i="103"/>
  <c r="J54" i="103" s="1"/>
  <c r="G146" i="104"/>
  <c r="J146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139" i="104"/>
  <c r="J139" i="104" s="1"/>
  <c r="G137" i="104"/>
  <c r="J137" i="104" s="1"/>
  <c r="G57" i="103"/>
  <c r="J57" i="103" s="1"/>
  <c r="G50" i="103"/>
  <c r="J50" i="103" s="1"/>
  <c r="G51" i="103"/>
  <c r="J51" i="103" s="1"/>
  <c r="G97" i="105"/>
  <c r="J97" i="105" s="1"/>
  <c r="G97" i="106" s="1"/>
  <c r="J97" i="106" s="1"/>
  <c r="G97" i="107" s="1"/>
  <c r="J97" i="107" s="1"/>
  <c r="G58" i="103"/>
  <c r="J58" i="103" s="1"/>
  <c r="G221" i="103"/>
  <c r="J221" i="103" s="1"/>
  <c r="G56" i="103"/>
  <c r="J56" i="103" s="1"/>
  <c r="G55" i="103"/>
  <c r="J55" i="103" s="1"/>
  <c r="G121" i="104"/>
  <c r="J121" i="104" s="1"/>
  <c r="G61" i="104"/>
  <c r="J61" i="104" s="1"/>
  <c r="G154" i="104"/>
  <c r="J154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0" i="107"/>
  <c r="J240" i="107" s="1"/>
  <c r="G259" i="107"/>
  <c r="J259" i="107" s="1"/>
  <c r="G232" i="107"/>
  <c r="J232" i="107" s="1"/>
  <c r="G234" i="97"/>
  <c r="J234" i="97" s="1"/>
  <c r="E234" i="98" s="1"/>
  <c r="G225" i="102"/>
  <c r="J225" i="102" s="1"/>
  <c r="J236" i="99"/>
  <c r="E236" i="100" s="1"/>
  <c r="G228" i="99"/>
  <c r="J228" i="99" s="1"/>
  <c r="E228" i="100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E259" i="98" s="1"/>
  <c r="G253" i="98"/>
  <c r="J253" i="98" s="1"/>
  <c r="E253" i="99" s="1"/>
  <c r="G188" i="79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G188" i="93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91"/>
  <c r="J188" i="91" s="1"/>
  <c r="G188" i="74"/>
  <c r="J188" i="74" s="1"/>
  <c r="G188" i="78"/>
  <c r="J188" i="78" s="1"/>
  <c r="G188" i="90"/>
  <c r="J188" i="90" s="1"/>
  <c r="G188" i="92"/>
  <c r="J188" i="92" s="1"/>
  <c r="G174" i="97"/>
  <c r="J174" i="97" s="1"/>
  <c r="E174" i="98" s="1"/>
  <c r="G173" i="97"/>
  <c r="J173" i="97" s="1"/>
  <c r="E173" i="98" s="1"/>
  <c r="G207" i="78"/>
  <c r="J207" i="78" s="1"/>
  <c r="G207" i="74"/>
  <c r="J207" i="74" s="1"/>
  <c r="E207" i="77" s="1"/>
  <c r="G207" i="77" s="1"/>
  <c r="J207" i="77" s="1"/>
  <c r="G207" i="79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02" i="97"/>
  <c r="J102" i="97" s="1"/>
  <c r="E102" i="98" s="1"/>
  <c r="G53" i="101"/>
  <c r="J53" i="101" s="1"/>
  <c r="G53" i="102" s="1"/>
  <c r="J53" i="102" s="1"/>
  <c r="G47" i="101"/>
  <c r="J47" i="101" s="1"/>
  <c r="G18" i="96"/>
  <c r="G214" i="99"/>
  <c r="J214" i="99" s="1"/>
  <c r="G76" i="74"/>
  <c r="J76" i="74" s="1"/>
  <c r="E76" i="77" s="1"/>
  <c r="G76" i="77"/>
  <c r="J76" i="77" s="1"/>
  <c r="G82" i="97"/>
  <c r="J82" i="97" s="1"/>
  <c r="E82" i="98" s="1"/>
  <c r="G76" i="102"/>
  <c r="J76" i="102" s="1"/>
  <c r="G76" i="103" s="1"/>
  <c r="J76" i="103" s="1"/>
  <c r="G76" i="104" s="1"/>
  <c r="J76" i="104" s="1"/>
  <c r="G76" i="78"/>
  <c r="J76" i="78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E216" i="79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J248" i="97"/>
  <c r="E248" i="98" s="1"/>
  <c r="G248" i="98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E258" i="100" s="1"/>
  <c r="G187" i="99"/>
  <c r="J187" i="99" s="1"/>
  <c r="E187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43" i="101" l="1"/>
  <c r="G43" i="101" s="1"/>
  <c r="J43" i="101" s="1"/>
  <c r="E49" i="101"/>
  <c r="G49" i="101" s="1"/>
  <c r="J49" i="101" s="1"/>
  <c r="E32" i="101"/>
  <c r="G32" i="101" s="1"/>
  <c r="J32" i="101" s="1"/>
  <c r="E31" i="101"/>
  <c r="G31" i="101" s="1"/>
  <c r="J31" i="101" s="1"/>
  <c r="E33" i="101"/>
  <c r="G33" i="101" s="1"/>
  <c r="J33" i="101" s="1"/>
  <c r="E42" i="101"/>
  <c r="G42" i="101" s="1"/>
  <c r="J42" i="101" s="1"/>
  <c r="E46" i="101"/>
  <c r="G46" i="101" s="1"/>
  <c r="J46" i="101" s="1"/>
  <c r="E47" i="102"/>
  <c r="G47" i="102" s="1"/>
  <c r="J47" i="102" s="1"/>
  <c r="E47" i="103" s="1"/>
  <c r="G47" i="103" s="1"/>
  <c r="J47" i="103" s="1"/>
  <c r="E47" i="104" s="1"/>
  <c r="E38" i="101"/>
  <c r="G38" i="101" s="1"/>
  <c r="J38" i="101" s="1"/>
  <c r="E40" i="101"/>
  <c r="G40" i="101" s="1"/>
  <c r="J40" i="101" s="1"/>
  <c r="E36" i="101"/>
  <c r="G36" i="101" s="1"/>
  <c r="J36" i="101" s="1"/>
  <c r="E48" i="101"/>
  <c r="G48" i="101" s="1"/>
  <c r="J48" i="101" s="1"/>
  <c r="E41" i="101"/>
  <c r="G41" i="101" s="1"/>
  <c r="J41" i="101" s="1"/>
  <c r="E34" i="101"/>
  <c r="G34" i="101" s="1"/>
  <c r="J34" i="101" s="1"/>
  <c r="E37" i="101"/>
  <c r="G37" i="101" s="1"/>
  <c r="J37" i="101" s="1"/>
  <c r="E44" i="101"/>
  <c r="G44" i="101" s="1"/>
  <c r="J44" i="101" s="1"/>
  <c r="E26" i="102"/>
  <c r="G26" i="102" s="1"/>
  <c r="J26" i="102" s="1"/>
  <c r="E26" i="103" s="1"/>
  <c r="G26" i="103" s="1"/>
  <c r="J26" i="103" s="1"/>
  <c r="E26" i="104" s="1"/>
  <c r="G26" i="104" s="1"/>
  <c r="J26" i="104" s="1"/>
  <c r="E30" i="101"/>
  <c r="G30" i="101" s="1"/>
  <c r="J30" i="101" s="1"/>
  <c r="E28" i="101"/>
  <c r="G28" i="101" s="1"/>
  <c r="J28" i="101" s="1"/>
  <c r="E29" i="101"/>
  <c r="G29" i="101" s="1"/>
  <c r="J29" i="101" s="1"/>
  <c r="E27" i="101"/>
  <c r="G27" i="101" s="1"/>
  <c r="J27" i="101" s="1"/>
  <c r="E22" i="102"/>
  <c r="G22" i="102" s="1"/>
  <c r="J22" i="102" s="1"/>
  <c r="E22" i="103" s="1"/>
  <c r="G22" i="103" s="1"/>
  <c r="J22" i="103" s="1"/>
  <c r="E22" i="104" s="1"/>
  <c r="G22" i="104" s="1"/>
  <c r="J22" i="104" s="1"/>
  <c r="G22" i="105" s="1"/>
  <c r="J22" i="105" s="1"/>
  <c r="G22" i="106" s="1"/>
  <c r="J22" i="106" s="1"/>
  <c r="G22" i="107" s="1"/>
  <c r="J22" i="107" s="1"/>
  <c r="E24" i="102"/>
  <c r="G24" i="102" s="1"/>
  <c r="J24" i="102" s="1"/>
  <c r="E24" i="103" s="1"/>
  <c r="G24" i="103" s="1"/>
  <c r="J24" i="103" s="1"/>
  <c r="E24" i="104" s="1"/>
  <c r="G24" i="104" s="1"/>
  <c r="J24" i="104" s="1"/>
  <c r="G24" i="105" s="1"/>
  <c r="J24" i="105" s="1"/>
  <c r="G24" i="106" s="1"/>
  <c r="J24" i="106" s="1"/>
  <c r="G24" i="107" s="1"/>
  <c r="J24" i="107" s="1"/>
  <c r="E25" i="102"/>
  <c r="G25" i="102" s="1"/>
  <c r="J25" i="102" s="1"/>
  <c r="E25" i="103" s="1"/>
  <c r="G25" i="103" s="1"/>
  <c r="J25" i="103" s="1"/>
  <c r="E25" i="104" s="1"/>
  <c r="G25" i="104" s="1"/>
  <c r="J25" i="104" s="1"/>
  <c r="E21" i="102"/>
  <c r="G21" i="102" s="1"/>
  <c r="J21" i="102" s="1"/>
  <c r="E21" i="103" s="1"/>
  <c r="G21" i="103" s="1"/>
  <c r="J21" i="103" s="1"/>
  <c r="E21" i="104" s="1"/>
  <c r="G21" i="104" s="1"/>
  <c r="J21" i="104" s="1"/>
  <c r="E23" i="102"/>
  <c r="G23" i="102" s="1"/>
  <c r="J23" i="102" s="1"/>
  <c r="E23" i="103" s="1"/>
  <c r="G23" i="103" s="1"/>
  <c r="J23" i="103" s="1"/>
  <c r="E23" i="104" s="1"/>
  <c r="G23" i="104" s="1"/>
  <c r="J23" i="104" s="1"/>
  <c r="E19" i="102"/>
  <c r="G19" i="102" s="1"/>
  <c r="J19" i="102" s="1"/>
  <c r="E19" i="103" s="1"/>
  <c r="G19" i="103" s="1"/>
  <c r="J19" i="103" s="1"/>
  <c r="E19" i="104" s="1"/>
  <c r="G19" i="104" s="1"/>
  <c r="J19" i="104" s="1"/>
  <c r="G250" i="99"/>
  <c r="J250" i="99" s="1"/>
  <c r="E250" i="100" s="1"/>
  <c r="E242" i="99"/>
  <c r="G242" i="99" s="1"/>
  <c r="G251" i="101"/>
  <c r="J251" i="101" s="1"/>
  <c r="E235" i="100"/>
  <c r="G235" i="100" s="1"/>
  <c r="J235" i="100" s="1"/>
  <c r="G251" i="102" s="1"/>
  <c r="G88" i="99"/>
  <c r="J88" i="99" s="1"/>
  <c r="E88" i="100" s="1"/>
  <c r="E87" i="99"/>
  <c r="G87" i="99" s="1"/>
  <c r="J87" i="99" s="1"/>
  <c r="E214" i="100"/>
  <c r="G214" i="100" s="1"/>
  <c r="J214" i="100" s="1"/>
  <c r="G214" i="101" s="1"/>
  <c r="J214" i="101" s="1"/>
  <c r="G214" i="102" s="1"/>
  <c r="J214" i="102" s="1"/>
  <c r="J18" i="96"/>
  <c r="E18" i="97" s="1"/>
  <c r="G18" i="97" s="1"/>
  <c r="J18" i="97" s="1"/>
  <c r="E18" i="98" s="1"/>
  <c r="G18" i="98" s="1"/>
  <c r="J18" i="98" s="1"/>
  <c r="E18" i="99" s="1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176" i="105"/>
  <c r="J176" i="105" s="1"/>
  <c r="G176" i="106" s="1"/>
  <c r="J176" i="106" s="1"/>
  <c r="G176" i="107" s="1"/>
  <c r="J176" i="107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57" i="104"/>
  <c r="J57" i="104" s="1"/>
  <c r="G215" i="105"/>
  <c r="J215" i="105" s="1"/>
  <c r="G215" i="106" s="1"/>
  <c r="J215" i="106" s="1"/>
  <c r="G215" i="107" s="1"/>
  <c r="J215" i="107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J242" i="103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2" i="105"/>
  <c r="J32" i="105" s="1"/>
  <c r="G32" i="106" s="1"/>
  <c r="J32" i="106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56" i="104"/>
  <c r="J56" i="104" s="1"/>
  <c r="G31" i="107"/>
  <c r="J31" i="107" s="1"/>
  <c r="G55" i="107"/>
  <c r="J55" i="107" s="1"/>
  <c r="J249" i="103"/>
  <c r="G249" i="104" s="1"/>
  <c r="J241" i="103"/>
  <c r="G57" i="107"/>
  <c r="J57" i="107" s="1"/>
  <c r="J188" i="8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E234" i="99" s="1"/>
  <c r="J242" i="99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E253" i="100" s="1"/>
  <c r="G259" i="98"/>
  <c r="J259" i="98" s="1"/>
  <c r="E259" i="99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8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J76" i="8"/>
  <c r="G76" i="105"/>
  <c r="J76" i="105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J248" i="98"/>
  <c r="E248" i="99" s="1"/>
  <c r="G82" i="98"/>
  <c r="J82" i="98" s="1"/>
  <c r="E82" i="99" s="1"/>
  <c r="G254" i="98"/>
  <c r="J254" i="98" s="1"/>
  <c r="E254" i="99" s="1"/>
  <c r="G124" i="77"/>
  <c r="J124" i="77" s="1"/>
  <c r="G5" i="85"/>
  <c r="J5" i="85" s="1"/>
  <c r="E5" i="86" s="1"/>
  <c r="G189" i="100"/>
  <c r="J189" i="100" s="1"/>
  <c r="G186" i="100"/>
  <c r="J186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E34" i="102" l="1"/>
  <c r="G34" i="102" s="1"/>
  <c r="J34" i="102" s="1"/>
  <c r="E34" i="103" s="1"/>
  <c r="G34" i="103" s="1"/>
  <c r="J34" i="103" s="1"/>
  <c r="E34" i="104" s="1"/>
  <c r="G34" i="104" s="1"/>
  <c r="J34" i="104" s="1"/>
  <c r="E42" i="102"/>
  <c r="G42" i="102" s="1"/>
  <c r="J42" i="102" s="1"/>
  <c r="E42" i="103" s="1"/>
  <c r="G42" i="103" s="1"/>
  <c r="J42" i="103" s="1"/>
  <c r="E42" i="104" s="1"/>
  <c r="G42" i="104" s="1"/>
  <c r="J42" i="104" s="1"/>
  <c r="E41" i="102"/>
  <c r="G41" i="102" s="1"/>
  <c r="J41" i="102" s="1"/>
  <c r="E41" i="103" s="1"/>
  <c r="G41" i="103" s="1"/>
  <c r="J41" i="103" s="1"/>
  <c r="E41" i="104" s="1"/>
  <c r="G41" i="104" s="1"/>
  <c r="J41" i="104" s="1"/>
  <c r="E33" i="102"/>
  <c r="G33" i="102" s="1"/>
  <c r="J33" i="102" s="1"/>
  <c r="E33" i="103" s="1"/>
  <c r="G33" i="103" s="1"/>
  <c r="J33" i="103" s="1"/>
  <c r="E33" i="104" s="1"/>
  <c r="G33" i="104" s="1"/>
  <c r="J33" i="104" s="1"/>
  <c r="E46" i="102"/>
  <c r="G46" i="102" s="1"/>
  <c r="J46" i="102" s="1"/>
  <c r="E46" i="103" s="1"/>
  <c r="G46" i="103" s="1"/>
  <c r="J46" i="103" s="1"/>
  <c r="E46" i="104" s="1"/>
  <c r="G46" i="104" s="1"/>
  <c r="J46" i="104" s="1"/>
  <c r="E48" i="102"/>
  <c r="G48" i="102" s="1"/>
  <c r="J48" i="102" s="1"/>
  <c r="E48" i="103" s="1"/>
  <c r="G48" i="103" s="1"/>
  <c r="J48" i="103" s="1"/>
  <c r="E48" i="104" s="1"/>
  <c r="G48" i="104" s="1"/>
  <c r="J48" i="104" s="1"/>
  <c r="E31" i="102"/>
  <c r="G31" i="102" s="1"/>
  <c r="J31" i="102" s="1"/>
  <c r="E31" i="103" s="1"/>
  <c r="G31" i="103" s="1"/>
  <c r="J31" i="103" s="1"/>
  <c r="E31" i="104" s="1"/>
  <c r="G31" i="104" s="1"/>
  <c r="J31" i="104" s="1"/>
  <c r="G31" i="105" s="1"/>
  <c r="J31" i="105" s="1"/>
  <c r="E37" i="102"/>
  <c r="G37" i="102" s="1"/>
  <c r="J37" i="102" s="1"/>
  <c r="E37" i="103" s="1"/>
  <c r="G37" i="103" s="1"/>
  <c r="J37" i="103" s="1"/>
  <c r="E37" i="104" s="1"/>
  <c r="G37" i="104" s="1"/>
  <c r="J37" i="104" s="1"/>
  <c r="E36" i="102"/>
  <c r="G36" i="102" s="1"/>
  <c r="J36" i="102" s="1"/>
  <c r="E36" i="103" s="1"/>
  <c r="G36" i="103" s="1"/>
  <c r="J36" i="103" s="1"/>
  <c r="E36" i="104" s="1"/>
  <c r="G36" i="104" s="1"/>
  <c r="J36" i="104" s="1"/>
  <c r="E32" i="102"/>
  <c r="G32" i="102" s="1"/>
  <c r="J32" i="102" s="1"/>
  <c r="E32" i="103" s="1"/>
  <c r="G32" i="103" s="1"/>
  <c r="J32" i="103" s="1"/>
  <c r="E40" i="102"/>
  <c r="G40" i="102" s="1"/>
  <c r="J40" i="102" s="1"/>
  <c r="E40" i="103" s="1"/>
  <c r="G40" i="103" s="1"/>
  <c r="J40" i="103" s="1"/>
  <c r="E40" i="104" s="1"/>
  <c r="G40" i="104" s="1"/>
  <c r="J40" i="104" s="1"/>
  <c r="E49" i="102"/>
  <c r="G49" i="102" s="1"/>
  <c r="J49" i="102" s="1"/>
  <c r="E49" i="103" s="1"/>
  <c r="G49" i="103" s="1"/>
  <c r="J49" i="103" s="1"/>
  <c r="E49" i="104" s="1"/>
  <c r="G49" i="104" s="1"/>
  <c r="J49" i="104" s="1"/>
  <c r="E44" i="102"/>
  <c r="G44" i="102" s="1"/>
  <c r="J44" i="102" s="1"/>
  <c r="E44" i="103" s="1"/>
  <c r="G44" i="103" s="1"/>
  <c r="J44" i="103" s="1"/>
  <c r="E44" i="104" s="1"/>
  <c r="G44" i="104" s="1"/>
  <c r="J44" i="104" s="1"/>
  <c r="E38" i="102"/>
  <c r="G38" i="102" s="1"/>
  <c r="J38" i="102" s="1"/>
  <c r="E38" i="103" s="1"/>
  <c r="G38" i="103" s="1"/>
  <c r="J38" i="103" s="1"/>
  <c r="E38" i="104" s="1"/>
  <c r="G38" i="104" s="1"/>
  <c r="J38" i="104" s="1"/>
  <c r="E43" i="102"/>
  <c r="G43" i="102" s="1"/>
  <c r="J43" i="102" s="1"/>
  <c r="E43" i="103" s="1"/>
  <c r="G43" i="103" s="1"/>
  <c r="J43" i="103" s="1"/>
  <c r="E43" i="104" s="1"/>
  <c r="G43" i="104" s="1"/>
  <c r="J43" i="104" s="1"/>
  <c r="E27" i="102"/>
  <c r="G27" i="102" s="1"/>
  <c r="J27" i="102" s="1"/>
  <c r="E27" i="103" s="1"/>
  <c r="G27" i="103" s="1"/>
  <c r="J27" i="103" s="1"/>
  <c r="E27" i="104" s="1"/>
  <c r="G27" i="104" s="1"/>
  <c r="J27" i="104" s="1"/>
  <c r="E29" i="102"/>
  <c r="G29" i="102" s="1"/>
  <c r="J29" i="102" s="1"/>
  <c r="E29" i="103" s="1"/>
  <c r="G29" i="103" s="1"/>
  <c r="J29" i="103" s="1"/>
  <c r="E29" i="104" s="1"/>
  <c r="G29" i="104" s="1"/>
  <c r="J29" i="104" s="1"/>
  <c r="E28" i="102"/>
  <c r="G28" i="102" s="1"/>
  <c r="J28" i="102" s="1"/>
  <c r="E28" i="103" s="1"/>
  <c r="G28" i="103" s="1"/>
  <c r="J28" i="103" s="1"/>
  <c r="E30" i="102"/>
  <c r="G30" i="102" s="1"/>
  <c r="J30" i="102" s="1"/>
  <c r="E30" i="103" s="1"/>
  <c r="G30" i="103" s="1"/>
  <c r="J30" i="103" s="1"/>
  <c r="E30" i="104" s="1"/>
  <c r="G30" i="104" s="1"/>
  <c r="J30" i="104" s="1"/>
  <c r="J251" i="102"/>
  <c r="G251" i="103" s="1"/>
  <c r="J251" i="103" s="1"/>
  <c r="E13" i="100"/>
  <c r="G13" i="100" s="1"/>
  <c r="J13" i="100" s="1"/>
  <c r="E16" i="100"/>
  <c r="G16" i="100" s="1"/>
  <c r="J16" i="100" s="1"/>
  <c r="J207" i="95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G88" i="100"/>
  <c r="J88" i="100" s="1"/>
  <c r="E87" i="100"/>
  <c r="G87" i="100" s="1"/>
  <c r="J87" i="100" s="1"/>
  <c r="G88" i="101" s="1"/>
  <c r="J88" i="101" s="1"/>
  <c r="E15" i="100"/>
  <c r="G15" i="100" s="1"/>
  <c r="J15" i="100" s="1"/>
  <c r="E14" i="100"/>
  <c r="G14" i="100" s="1"/>
  <c r="J14" i="100" s="1"/>
  <c r="E7" i="100"/>
  <c r="G7" i="100" s="1"/>
  <c r="J7" i="100" s="1"/>
  <c r="G250" i="100"/>
  <c r="J250" i="100" s="1"/>
  <c r="E242" i="100"/>
  <c r="G242" i="100" s="1"/>
  <c r="J242" i="100" s="1"/>
  <c r="G250" i="101" s="1"/>
  <c r="J250" i="101" s="1"/>
  <c r="E17" i="100"/>
  <c r="G17" i="100" s="1"/>
  <c r="J17" i="10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E8" i="100"/>
  <c r="G8" i="100" s="1"/>
  <c r="J8" i="100" s="1"/>
  <c r="E6" i="100"/>
  <c r="G6" i="100" s="1"/>
  <c r="J6" i="100" s="1"/>
  <c r="E216" i="80"/>
  <c r="G216" i="80" s="1"/>
  <c r="J216" i="80" s="1"/>
  <c r="E216" i="81" s="1"/>
  <c r="G216" i="81" s="1"/>
  <c r="J216" i="81" s="1"/>
  <c r="E216" i="82" s="1"/>
  <c r="G216" i="82" s="1"/>
  <c r="J216" i="82" s="1"/>
  <c r="E216" i="83" s="1"/>
  <c r="E219" i="81"/>
  <c r="G219" i="81" s="1"/>
  <c r="J219" i="81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250" i="104"/>
  <c r="J250" i="104" s="1"/>
  <c r="J242" i="104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36" i="105"/>
  <c r="J36" i="105" s="1"/>
  <c r="G36" i="106" s="1"/>
  <c r="J36" i="106" s="1"/>
  <c r="G238" i="103"/>
  <c r="J238" i="103" s="1"/>
  <c r="G88" i="103"/>
  <c r="J88" i="103" s="1"/>
  <c r="G87" i="103"/>
  <c r="J87" i="103" s="1"/>
  <c r="J249" i="104"/>
  <c r="J241" i="104"/>
  <c r="G252" i="103"/>
  <c r="J252" i="103" s="1"/>
  <c r="G230" i="103"/>
  <c r="J230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E259" i="100" s="1"/>
  <c r="G259" i="100" s="1"/>
  <c r="J259" i="100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G254" i="99"/>
  <c r="J254" i="99" s="1"/>
  <c r="E254" i="100" s="1"/>
  <c r="G248" i="99"/>
  <c r="J248" i="99" s="1"/>
  <c r="E248" i="100" s="1"/>
  <c r="G248" i="100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E133" i="100" s="1"/>
  <c r="G136" i="99"/>
  <c r="J136" i="99" s="1"/>
  <c r="E136" i="100" s="1"/>
  <c r="E32" i="104" l="1"/>
  <c r="G32" i="104" s="1"/>
  <c r="J32" i="104" s="1"/>
  <c r="E28" i="104"/>
  <c r="G28" i="104" s="1"/>
  <c r="J28" i="104" s="1"/>
  <c r="E6" i="101"/>
  <c r="G6" i="101" s="1"/>
  <c r="J6" i="101" s="1"/>
  <c r="E8" i="101"/>
  <c r="G8" i="101" s="1"/>
  <c r="J8" i="101" s="1"/>
  <c r="E7" i="101"/>
  <c r="G7" i="101" s="1"/>
  <c r="J7" i="101" s="1"/>
  <c r="E14" i="101"/>
  <c r="G14" i="101" s="1"/>
  <c r="J14" i="101" s="1"/>
  <c r="E15" i="101"/>
  <c r="G15" i="101" s="1"/>
  <c r="J15" i="101" s="1"/>
  <c r="E17" i="101"/>
  <c r="G17" i="101" s="1"/>
  <c r="J17" i="101" s="1"/>
  <c r="E16" i="101"/>
  <c r="G16" i="101" s="1"/>
  <c r="J16" i="101" s="1"/>
  <c r="E13" i="101"/>
  <c r="G13" i="101" s="1"/>
  <c r="J13" i="101" s="1"/>
  <c r="E18" i="100"/>
  <c r="G18" i="100" s="1"/>
  <c r="J18" i="100" s="1"/>
  <c r="G102" i="100"/>
  <c r="J102" i="100" s="1"/>
  <c r="E103" i="100"/>
  <c r="G174" i="100"/>
  <c r="J174" i="100" s="1"/>
  <c r="E173" i="100"/>
  <c r="G173" i="100" s="1"/>
  <c r="J173" i="100" s="1"/>
  <c r="G174" i="101" s="1"/>
  <c r="J174" i="101" s="1"/>
  <c r="E219" i="82"/>
  <c r="G219" i="82" s="1"/>
  <c r="J219" i="82" s="1"/>
  <c r="E219" i="83" s="1"/>
  <c r="G219" i="83" s="1"/>
  <c r="J219" i="83" s="1"/>
  <c r="E219" i="84" s="1"/>
  <c r="E217" i="81"/>
  <c r="G217" i="81" s="1"/>
  <c r="J217" i="81" s="1"/>
  <c r="E199" i="81"/>
  <c r="G199" i="81" s="1"/>
  <c r="J199" i="81" s="1"/>
  <c r="E201" i="81"/>
  <c r="G201" i="81" s="1"/>
  <c r="J201" i="81" s="1"/>
  <c r="E200" i="81"/>
  <c r="G200" i="81" s="1"/>
  <c r="J200" i="81" s="1"/>
  <c r="E218" i="81"/>
  <c r="G218" i="81" s="1"/>
  <c r="J218" i="81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E249" i="106" s="1"/>
  <c r="J241" i="105"/>
  <c r="G250" i="105"/>
  <c r="J250" i="105" s="1"/>
  <c r="E250" i="106" s="1"/>
  <c r="J242" i="105"/>
  <c r="G54" i="107"/>
  <c r="J54" i="107" s="1"/>
  <c r="G214" i="105"/>
  <c r="J214" i="105" s="1"/>
  <c r="G214" i="106" s="1"/>
  <c r="J214" i="106" s="1"/>
  <c r="G214" i="107" s="1"/>
  <c r="J214" i="107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30" i="107"/>
  <c r="J30" i="107" s="1"/>
  <c r="G251" i="104"/>
  <c r="J251" i="104" s="1"/>
  <c r="G250" i="106"/>
  <c r="J250" i="106" s="1"/>
  <c r="E25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228" i="102"/>
  <c r="J228" i="102" s="1"/>
  <c r="G236" i="102"/>
  <c r="J236" i="102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J248" i="100"/>
  <c r="G82" i="100"/>
  <c r="J82" i="100" s="1"/>
  <c r="G254" i="100"/>
  <c r="J254" i="100" s="1"/>
  <c r="G103" i="100"/>
  <c r="J103" i="100" s="1"/>
  <c r="G102" i="101" s="1"/>
  <c r="J102" i="101" s="1"/>
  <c r="G216" i="83"/>
  <c r="J216" i="83" s="1"/>
  <c r="E216" i="84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7" i="102" l="1"/>
  <c r="G7" i="102" s="1"/>
  <c r="J7" i="102" s="1"/>
  <c r="E7" i="103" s="1"/>
  <c r="G7" i="103" s="1"/>
  <c r="J7" i="103" s="1"/>
  <c r="E7" i="104" s="1"/>
  <c r="G7" i="104" s="1"/>
  <c r="J7" i="104" s="1"/>
  <c r="E8" i="102"/>
  <c r="G8" i="102" s="1"/>
  <c r="J8" i="102" s="1"/>
  <c r="E8" i="103" s="1"/>
  <c r="G8" i="103" s="1"/>
  <c r="J8" i="103" s="1"/>
  <c r="E8" i="104" s="1"/>
  <c r="G8" i="104" s="1"/>
  <c r="J8" i="104" s="1"/>
  <c r="E6" i="102"/>
  <c r="G6" i="102" s="1"/>
  <c r="J6" i="102" s="1"/>
  <c r="E6" i="103" s="1"/>
  <c r="G6" i="103" s="1"/>
  <c r="J6" i="103" s="1"/>
  <c r="E6" i="104" s="1"/>
  <c r="G6" i="104" s="1"/>
  <c r="J6" i="104" s="1"/>
  <c r="G6" i="105" s="1"/>
  <c r="J6" i="105" s="1"/>
  <c r="G6" i="106" s="1"/>
  <c r="J6" i="106" s="1"/>
  <c r="G6" i="107" s="1"/>
  <c r="J6" i="107" s="1"/>
  <c r="E17" i="102"/>
  <c r="G17" i="102" s="1"/>
  <c r="J17" i="102" s="1"/>
  <c r="E17" i="103" s="1"/>
  <c r="G17" i="103" s="1"/>
  <c r="J17" i="103" s="1"/>
  <c r="E17" i="104" s="1"/>
  <c r="G17" i="104" s="1"/>
  <c r="J17" i="104" s="1"/>
  <c r="E16" i="102"/>
  <c r="G16" i="102" s="1"/>
  <c r="J16" i="102" s="1"/>
  <c r="E16" i="103" s="1"/>
  <c r="G16" i="103" s="1"/>
  <c r="J16" i="103" s="1"/>
  <c r="E16" i="104" s="1"/>
  <c r="G16" i="104" s="1"/>
  <c r="J16" i="104" s="1"/>
  <c r="E13" i="102"/>
  <c r="G13" i="102" s="1"/>
  <c r="J13" i="102" s="1"/>
  <c r="E13" i="103" s="1"/>
  <c r="G13" i="103" s="1"/>
  <c r="J13" i="103" s="1"/>
  <c r="E13" i="104" s="1"/>
  <c r="G13" i="104" s="1"/>
  <c r="J13" i="104" s="1"/>
  <c r="E14" i="102"/>
  <c r="G14" i="102" s="1"/>
  <c r="J14" i="102" s="1"/>
  <c r="E14" i="103" s="1"/>
  <c r="G14" i="103" s="1"/>
  <c r="J14" i="103" s="1"/>
  <c r="E14" i="104" s="1"/>
  <c r="G14" i="104" s="1"/>
  <c r="J14" i="104" s="1"/>
  <c r="E18" i="101"/>
  <c r="G18" i="101" s="1"/>
  <c r="J18" i="101" s="1"/>
  <c r="E15" i="102"/>
  <c r="G15" i="102" s="1"/>
  <c r="J15" i="102" s="1"/>
  <c r="E15" i="103" s="1"/>
  <c r="G15" i="103" s="1"/>
  <c r="J15" i="103" s="1"/>
  <c r="E15" i="104" s="1"/>
  <c r="G15" i="104" s="1"/>
  <c r="J15" i="104" s="1"/>
  <c r="G15" i="105" s="1"/>
  <c r="J15" i="105" s="1"/>
  <c r="G15" i="106" s="1"/>
  <c r="J15" i="106" s="1"/>
  <c r="G15" i="107" s="1"/>
  <c r="J15" i="107" s="1"/>
  <c r="E218" i="82"/>
  <c r="G218" i="82" s="1"/>
  <c r="J218" i="82" s="1"/>
  <c r="E218" i="83" s="1"/>
  <c r="G218" i="83" s="1"/>
  <c r="J218" i="83" s="1"/>
  <c r="E218" i="84" s="1"/>
  <c r="E200" i="82"/>
  <c r="G200" i="82" s="1"/>
  <c r="J200" i="82" s="1"/>
  <c r="E200" i="83" s="1"/>
  <c r="G200" i="83" s="1"/>
  <c r="J200" i="83" s="1"/>
  <c r="E200" i="84" s="1"/>
  <c r="E201" i="82"/>
  <c r="G201" i="82" s="1"/>
  <c r="J201" i="82" s="1"/>
  <c r="E201" i="83" s="1"/>
  <c r="G201" i="83" s="1"/>
  <c r="J201" i="83" s="1"/>
  <c r="E201" i="84" s="1"/>
  <c r="E199" i="82"/>
  <c r="G199" i="82" s="1"/>
  <c r="J199" i="82" s="1"/>
  <c r="E199" i="83" s="1"/>
  <c r="G199" i="83" s="1"/>
  <c r="J199" i="83" s="1"/>
  <c r="E199" i="84" s="1"/>
  <c r="E5" i="88"/>
  <c r="G5" i="88" s="1"/>
  <c r="J5" i="88" s="1"/>
  <c r="E5" i="89" s="1"/>
  <c r="G5" i="89" s="1"/>
  <c r="J5" i="89" s="1"/>
  <c r="E217" i="82"/>
  <c r="G217" i="82" s="1"/>
  <c r="J217" i="82" s="1"/>
  <c r="E217" i="83" s="1"/>
  <c r="G217" i="83" s="1"/>
  <c r="J217" i="83" s="1"/>
  <c r="E217" i="84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E251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J242" i="106"/>
  <c r="G249" i="106"/>
  <c r="J249" i="106" s="1"/>
  <c r="E249" i="107" s="1"/>
  <c r="J241" i="106"/>
  <c r="G251" i="106"/>
  <c r="J251" i="106" s="1"/>
  <c r="E251" i="107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124" i="80"/>
  <c r="J124" i="80" s="1"/>
  <c r="G254" i="101"/>
  <c r="J254" i="101" s="1"/>
  <c r="G103" i="101"/>
  <c r="J103" i="101" s="1"/>
  <c r="G102" i="102" s="1"/>
  <c r="J102" i="102" s="1"/>
  <c r="J248" i="10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8" i="102" l="1"/>
  <c r="G18" i="102" s="1"/>
  <c r="J18" i="102" s="1"/>
  <c r="E18" i="103" s="1"/>
  <c r="G18" i="103" s="1"/>
  <c r="J18" i="103" s="1"/>
  <c r="E18" i="104" s="1"/>
  <c r="G18" i="104" s="1"/>
  <c r="J18" i="104" s="1"/>
  <c r="G18" i="105" s="1"/>
  <c r="J18" i="105" s="1"/>
  <c r="G18" i="106" s="1"/>
  <c r="J18" i="106" s="1"/>
  <c r="E5" i="90"/>
  <c r="G5" i="90" s="1"/>
  <c r="J5" i="90" s="1"/>
  <c r="E5" i="91" s="1"/>
  <c r="G5" i="91" s="1"/>
  <c r="J5" i="91" s="1"/>
  <c r="E5" i="92" s="1"/>
  <c r="E76" i="100"/>
  <c r="G76" i="100" s="1"/>
  <c r="J76" i="100" s="1"/>
  <c r="G76" i="101" s="1"/>
  <c r="J76" i="101" s="1"/>
  <c r="E124" i="81"/>
  <c r="G124" i="81" s="1"/>
  <c r="J124" i="81" s="1"/>
  <c r="G18" i="107"/>
  <c r="J18" i="107" s="1"/>
  <c r="G174" i="104"/>
  <c r="J174" i="104" s="1"/>
  <c r="G236" i="104"/>
  <c r="J236" i="104" s="1"/>
  <c r="J249" i="107"/>
  <c r="J241" i="107"/>
  <c r="J250" i="107"/>
  <c r="J242" i="107"/>
  <c r="G252" i="106"/>
  <c r="J252" i="106" s="1"/>
  <c r="E252" i="107" s="1"/>
  <c r="G230" i="106"/>
  <c r="J230" i="106" s="1"/>
  <c r="J238" i="106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52" i="107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J251" i="107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J248" i="103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00" i="86" l="1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E217" i="86"/>
  <c r="G217" i="86" s="1"/>
  <c r="J217" i="86" s="1"/>
  <c r="E217" i="87" s="1"/>
  <c r="G217" i="87" s="1"/>
  <c r="J217" i="87" s="1"/>
  <c r="E217" i="88" s="1"/>
  <c r="E216" i="86"/>
  <c r="G216" i="86" s="1"/>
  <c r="J216" i="86" s="1"/>
  <c r="E216" i="87" s="1"/>
  <c r="G216" i="87" s="1"/>
  <c r="J216" i="87" s="1"/>
  <c r="E216" i="88" s="1"/>
  <c r="G102" i="104"/>
  <c r="J102" i="104" s="1"/>
  <c r="G174" i="106"/>
  <c r="J174" i="106" s="1"/>
  <c r="G236" i="106"/>
  <c r="J236" i="106" s="1"/>
  <c r="G253" i="104"/>
  <c r="J253" i="104" s="1"/>
  <c r="G228" i="106"/>
  <c r="J228" i="106" s="1"/>
  <c r="G5" i="93"/>
  <c r="J5" i="93" s="1"/>
  <c r="E5" i="94" s="1"/>
  <c r="G219" i="88"/>
  <c r="J219" i="88" s="1"/>
  <c r="J248" i="104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J248" i="105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16" i="89" l="1"/>
  <c r="G216" i="89" s="1"/>
  <c r="J216" i="89" s="1"/>
  <c r="E216" i="90" s="1"/>
  <c r="G216" i="90" s="1"/>
  <c r="J216" i="90" s="1"/>
  <c r="E216" i="91" s="1"/>
  <c r="E199" i="89"/>
  <c r="G199" i="89" s="1"/>
  <c r="J199" i="89" s="1"/>
  <c r="E199" i="90" s="1"/>
  <c r="G199" i="90" s="1"/>
  <c r="J199" i="90" s="1"/>
  <c r="E199" i="91" s="1"/>
  <c r="E200" i="89"/>
  <c r="G200" i="89" s="1"/>
  <c r="J200" i="89" s="1"/>
  <c r="E200" i="90" s="1"/>
  <c r="G200" i="90" s="1"/>
  <c r="J200" i="90" s="1"/>
  <c r="E200" i="91" s="1"/>
  <c r="E217" i="89"/>
  <c r="G217" i="89" s="1"/>
  <c r="J217" i="89" s="1"/>
  <c r="E217" i="90" s="1"/>
  <c r="G217" i="90" s="1"/>
  <c r="J217" i="90" s="1"/>
  <c r="E217" i="91" s="1"/>
  <c r="E218" i="89"/>
  <c r="G218" i="89" s="1"/>
  <c r="J218" i="89" s="1"/>
  <c r="E218" i="90" s="1"/>
  <c r="G218" i="90" s="1"/>
  <c r="J218" i="90" s="1"/>
  <c r="E218" i="91" s="1"/>
  <c r="E201" i="89"/>
  <c r="G201" i="89" s="1"/>
  <c r="J201" i="89" s="1"/>
  <c r="E201" i="90" s="1"/>
  <c r="G201" i="90" s="1"/>
  <c r="J201" i="90" s="1"/>
  <c r="E201" i="91" s="1"/>
  <c r="E124" i="86"/>
  <c r="G124" i="86" s="1"/>
  <c r="J124" i="86" s="1"/>
  <c r="E124" i="87" s="1"/>
  <c r="G124" i="87" s="1"/>
  <c r="J124" i="87" s="1"/>
  <c r="E124" i="88" s="1"/>
  <c r="G102" i="106"/>
  <c r="J102" i="106" s="1"/>
  <c r="G103" i="106"/>
  <c r="J103" i="106" s="1"/>
  <c r="G253" i="106"/>
  <c r="J253" i="106" s="1"/>
  <c r="E253" i="107" s="1"/>
  <c r="G5" i="95"/>
  <c r="J5" i="95" s="1"/>
  <c r="E5" i="96" s="1"/>
  <c r="J248" i="106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J248" i="107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G219" i="96"/>
  <c r="G5" i="101"/>
  <c r="J5" i="101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J219" i="96" l="1"/>
  <c r="E219" i="97" s="1"/>
  <c r="G219" i="97" s="1"/>
  <c r="J219" i="97" s="1"/>
  <c r="E219" i="98" s="1"/>
  <c r="G219" i="98" s="1"/>
  <c r="J219" i="98" s="1"/>
  <c r="E219" i="99" s="1"/>
  <c r="G200" i="96"/>
  <c r="G199" i="96"/>
  <c r="G216" i="96"/>
  <c r="G218" i="96"/>
  <c r="G217" i="96"/>
  <c r="G201" i="96"/>
  <c r="G5" i="102"/>
  <c r="J5" i="102" s="1"/>
  <c r="G124" i="94"/>
  <c r="J124" i="94" s="1"/>
  <c r="E124" i="95" s="1"/>
  <c r="J218" i="96" l="1"/>
  <c r="E218" i="97" s="1"/>
  <c r="G218" i="97" s="1"/>
  <c r="J218" i="97" s="1"/>
  <c r="E218" i="98" s="1"/>
  <c r="G218" i="98" s="1"/>
  <c r="J218" i="98" s="1"/>
  <c r="E218" i="99" s="1"/>
  <c r="J217" i="96"/>
  <c r="E217" i="97" s="1"/>
  <c r="G217" i="97" s="1"/>
  <c r="J217" i="97" s="1"/>
  <c r="E217" i="98" s="1"/>
  <c r="G217" i="98" s="1"/>
  <c r="J217" i="98" s="1"/>
  <c r="E217" i="99" s="1"/>
  <c r="J201" i="96"/>
  <c r="E201" i="97" s="1"/>
  <c r="G201" i="97" s="1"/>
  <c r="J201" i="97" s="1"/>
  <c r="E201" i="98" s="1"/>
  <c r="G201" i="98" s="1"/>
  <c r="J201" i="98" s="1"/>
  <c r="E201" i="99" s="1"/>
  <c r="J216" i="96"/>
  <c r="E216" i="97" s="1"/>
  <c r="G216" i="97" s="1"/>
  <c r="J216" i="97" s="1"/>
  <c r="E216" i="98" s="1"/>
  <c r="G216" i="98" s="1"/>
  <c r="J216" i="98" s="1"/>
  <c r="E216" i="99" s="1"/>
  <c r="J199" i="96"/>
  <c r="E199" i="97" s="1"/>
  <c r="G199" i="97" s="1"/>
  <c r="J199" i="97" s="1"/>
  <c r="E199" i="98" s="1"/>
  <c r="G199" i="98" s="1"/>
  <c r="J199" i="98" s="1"/>
  <c r="E199" i="99" s="1"/>
  <c r="J200" i="96"/>
  <c r="E200" i="97" s="1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G124" i="95"/>
  <c r="J124" i="95" s="1"/>
  <c r="E124" i="96" s="1"/>
  <c r="E219" i="100" l="1"/>
  <c r="G219" i="100" s="1"/>
  <c r="J219" i="100" s="1"/>
  <c r="G219" i="101" s="1"/>
  <c r="J219" i="101" s="1"/>
  <c r="G219" i="102" s="1"/>
  <c r="J219" i="102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G5" i="104"/>
  <c r="J5" i="104" s="1"/>
  <c r="G5" i="105" s="1"/>
  <c r="J5" i="105" s="1"/>
  <c r="E199" i="100" l="1"/>
  <c r="G199" i="100" s="1"/>
  <c r="J199" i="100" s="1"/>
  <c r="G199" i="101" s="1"/>
  <c r="J199" i="101" s="1"/>
  <c r="G199" i="102" s="1"/>
  <c r="J199" i="102" s="1"/>
  <c r="E201" i="100"/>
  <c r="G201" i="100" s="1"/>
  <c r="J201" i="100" s="1"/>
  <c r="G201" i="101" s="1"/>
  <c r="J201" i="101" s="1"/>
  <c r="G201" i="102" s="1"/>
  <c r="J201" i="102" s="1"/>
  <c r="E217" i="100"/>
  <c r="G217" i="100" s="1"/>
  <c r="J217" i="100" s="1"/>
  <c r="G217" i="101" s="1"/>
  <c r="J217" i="101" s="1"/>
  <c r="G217" i="102" s="1"/>
  <c r="J217" i="102" s="1"/>
  <c r="E200" i="100"/>
  <c r="G200" i="100" s="1"/>
  <c r="J200" i="100" s="1"/>
  <c r="G200" i="101" s="1"/>
  <c r="J200" i="101" s="1"/>
  <c r="G200" i="102" s="1"/>
  <c r="J200" i="102" s="1"/>
  <c r="E218" i="100"/>
  <c r="G218" i="100" s="1"/>
  <c r="J218" i="100" s="1"/>
  <c r="G218" i="101" s="1"/>
  <c r="J218" i="101" s="1"/>
  <c r="G218" i="102" s="1"/>
  <c r="J218" i="102" s="1"/>
  <c r="E216" i="100"/>
  <c r="G216" i="100" s="1"/>
  <c r="J216" i="100" s="1"/>
  <c r="G216" i="101" s="1"/>
  <c r="J216" i="101" s="1"/>
  <c r="G216" i="102" s="1"/>
  <c r="J216" i="102" s="1"/>
  <c r="J124" i="96"/>
  <c r="E124" i="97" s="1"/>
  <c r="G124" i="97" s="1"/>
  <c r="J124" i="97" s="1"/>
  <c r="E124" i="98" s="1"/>
  <c r="G124" i="98" s="1"/>
  <c r="J124" i="98" s="1"/>
  <c r="E124" i="99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124" i="101" s="1"/>
  <c r="J124" i="101" s="1"/>
  <c r="G124" i="102" s="1"/>
  <c r="J124" i="102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G124" i="104" l="1"/>
  <c r="J124" i="104" s="1"/>
  <c r="G73" i="92"/>
  <c r="J73" i="92" s="1"/>
  <c r="E73" i="93" s="1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M265" i="8" s="1"/>
  <c r="F261" i="8"/>
  <c r="F264" i="8" s="1"/>
  <c r="F266" i="8" s="1"/>
  <c r="G73" i="94" l="1"/>
  <c r="J73" i="94" s="1"/>
  <c r="E73" i="95" s="1"/>
  <c r="C261" i="8"/>
  <c r="C264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<sst xmlns="http://schemas.openxmlformats.org/spreadsheetml/2006/main" count="38538" uniqueCount="1429">
  <si>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</si>
  <si>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</si>
  <si>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</si>
  <si>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</si>
  <si>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</si>
  <si>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</si>
  <si>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</si>
  <si>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</si>
  <si>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</si>
  <si>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</si>
  <si>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</si>
  <si>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</si>
  <si>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</si>
  <si>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</si>
  <si>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</si>
  <si>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</si>
  <si>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</si>
  <si>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</si>
  <si>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</si>
  <si>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</si>
  <si>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</si>
  <si>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</si>
  <si>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</si>
  <si>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</si>
  <si>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</si>
  <si>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</si>
  <si>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</si>
  <si>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</si>
  <si>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</si>
  <si>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</si>
  <si>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</si>
  <si>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</si>
  <si>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</si>
  <si>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</si>
  <si>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</si>
  <si>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</si>
  <si>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</si>
  <si>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</si>
  <si>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</si>
  <si>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</si>
  <si>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</si>
  <si>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</si>
  <si>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</si>
  <si>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</si>
  <si>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</si>
  <si>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</si>
  <si>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</si>
  <si>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</si>
  <si>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</si>
  <si>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</si>
  <si>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</si>
  <si>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</si>
  <si>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</si>
  <si>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</si>
  <si>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</si>
  <si>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</si>
  <si>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</si>
  <si>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</si>
  <si>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</si>
  <si>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</si>
  <si>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</si>
  <si>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</si>
  <si>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</si>
  <si>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</si>
  <si>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</si>
  <si>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</si>
  <si>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</si>
  <si>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</si>
  <si>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</si>
  <si>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</si>
  <si>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</si>
  <si>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</si>
  <si>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</si>
  <si>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</si>
  <si>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</si>
  <si>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</si>
  <si>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</si>
  <si>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</si>
  <si>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</si>
  <si>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</si>
  <si>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</si>
  <si>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</si>
  <si>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</si>
  <si>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</si>
  <si>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</si>
  <si>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</si>
  <si>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</si>
  <si>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</si>
  <si>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</si>
  <si>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</si>
  <si>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</si>
  <si>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</si>
  <si>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</si>
  <si>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</si>
  <si>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</si>
  <si>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</si>
  <si>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</si>
  <si>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</si>
  <si>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</si>
  <si>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</si>
  <si>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</si>
  <si>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</si>
  <si>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</si>
  <si>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</si>
  <si>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</si>
  <si>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</si>
  <si>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</si>
  <si>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</si>
  <si>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</si>
  <si>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</si>
  <si>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</si>
  <si>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</si>
  <si>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</si>
  <si>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</si>
  <si>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</si>
  <si>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</si>
  <si>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</si>
  <si>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</si>
  <si>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</si>
  <si>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</si>
  <si>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</si>
  <si>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</si>
  <si>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</si>
  <si>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</si>
  <si>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</si>
  <si>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</si>
  <si>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</si>
  <si>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</si>
  <si>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</si>
  <si>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</si>
  <si>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</si>
  <si>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</si>
  <si>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</si>
  <si>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</si>
  <si>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</si>
  <si>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</si>
  <si>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</si>
  <si>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</si>
  <si>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</si>
  <si>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</si>
  <si>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</si>
  <si>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</si>
  <si>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</si>
  <si>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</si>
  <si>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</si>
  <si>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</si>
  <si>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</si>
  <si>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</si>
  <si>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</si>
  <si>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</si>
  <si>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</si>
  <si>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</si>
  <si>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</si>
  <si>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</si>
  <si>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</si>
  <si>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</si>
  <si>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</si>
  <si>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</si>
  <si>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</si>
  <si>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</si>
  <si>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</si>
  <si>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</si>
  <si>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</si>
  <si>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</si>
  <si>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</si>
  <si>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</si>
  <si>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</si>
  <si>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</si>
  <si>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</si>
  <si>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</si>
  <si>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</si>
  <si>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</si>
  <si>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</si>
  <si>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</si>
  <si>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</si>
  <si>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</si>
  <si>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</si>
  <si>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</si>
  <si>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</si>
  <si>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</si>
  <si>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</si>
  <si>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</si>
  <si>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</si>
  <si>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</si>
  <si>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</si>
  <si>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</si>
  <si>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</si>
  <si>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</si>
  <si>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</si>
  <si>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</si>
  <si>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</si>
  <si>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</si>
  <si>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</si>
  <si>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</si>
  <si>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</si>
  <si>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</si>
  <si>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</si>
  <si>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</si>
  <si>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</si>
  <si>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</si>
  <si>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</si>
  <si>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</si>
  <si>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</si>
  <si>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</si>
  <si>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</si>
  <si>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</si>
  <si>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</si>
  <si>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</si>
  <si>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</si>
  <si>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</si>
  <si>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</si>
  <si>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</si>
  <si>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</si>
  <si>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</si>
  <si>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</si>
  <si>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</si>
  <si>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</si>
  <si>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</si>
  <si>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</si>
  <si>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</si>
  <si>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</si>
  <si>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</si>
  <si>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</si>
  <si>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</si>
  <si>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</si>
  <si>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</si>
  <si>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</si>
  <si>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</si>
  <si>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</si>
  <si>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</si>
  <si>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</si>
  <si>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</si>
  <si>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</si>
  <si>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</si>
  <si>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</si>
  <si>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</si>
  <si>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</si>
  <si>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</si>
  <si>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</si>
  <si>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</si>
  <si>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</si>
  <si>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</si>
  <si>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</si>
  <si>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</si>
  <si>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</si>
  <si>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</si>
  <si>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</si>
  <si>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</si>
  <si>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</si>
  <si>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</si>
  <si>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</si>
  <si>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</si>
  <si>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</si>
  <si>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</si>
  <si>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</si>
  <si>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</si>
  <si>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</si>
  <si>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</si>
  <si>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</si>
  <si>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</si>
  <si>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</si>
  <si>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</si>
  <si>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</si>
  <si>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</si>
  <si>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</si>
  <si>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</si>
  <si>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</si>
  <si>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</si>
  <si>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</si>
  <si>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</si>
  <si>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</si>
  <si>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</si>
  <si>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</si>
  <si>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</si>
  <si>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</si>
  <si>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</si>
  <si>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</si>
  <si>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</si>
  <si>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</si>
  <si>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</si>
  <si>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</si>
  <si>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</si>
  <si>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</si>
  <si>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</si>
  <si>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</si>
  <si>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</si>
  <si>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</si>
  <si>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</si>
  <si>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</si>
  <si>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</si>
  <si>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</si>
  <si>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</si>
  <si>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</si>
  <si>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</si>
  <si>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</si>
  <si>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</si>
  <si>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</si>
  <si>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</si>
  <si>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</si>
  <si>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</si>
  <si>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</si>
  <si>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</si>
  <si>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</si>
  <si>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</si>
  <si>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</si>
  <si>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</si>
  <si>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</si>
  <si>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</si>
  <si>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</si>
  <si>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</si>
  <si>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</si>
  <si>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</si>
  <si>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</si>
  <si>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</si>
  <si>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</si>
  <si>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</si>
  <si>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</si>
  <si>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</si>
  <si>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</si>
  <si>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</si>
  <si>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</si>
  <si>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</si>
  <si>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</si>
  <si>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</si>
  <si>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</si>
  <si>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</si>
  <si>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</si>
  <si>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</si>
  <si>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</si>
  <si>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</si>
  <si>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</si>
  <si>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</si>
  <si>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</si>
  <si>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</si>
  <si>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</si>
  <si>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</si>
  <si>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</si>
  <si>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</si>
  <si>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</si>
  <si>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</si>
  <si>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</si>
  <si>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</si>
  <si>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</si>
  <si>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</si>
  <si>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</si>
  <si>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</si>
  <si>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</si>
  <si>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</si>
  <si>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</si>
  <si>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</si>
  <si>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</si>
  <si>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</si>
  <si>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</si>
  <si>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</si>
  <si>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</si>
  <si>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</si>
  <si>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</si>
  <si>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</si>
  <si>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</si>
  <si>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</si>
  <si>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</si>
  <si>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</si>
  <si>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</si>
  <si>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</si>
  <si>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</si>
  <si>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</si>
  <si>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</si>
  <si>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</si>
  <si>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</si>
  <si>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</si>
  <si>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</si>
  <si>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</si>
  <si>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</si>
  <si>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</si>
  <si>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</si>
  <si>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</si>
  <si>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</si>
  <si>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</si>
  <si>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</si>
  <si>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</si>
  <si>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</si>
  <si>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</si>
  <si>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</si>
  <si>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</si>
  <si>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</si>
  <si>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</si>
  <si>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</si>
  <si>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</si>
  <si>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</si>
  <si>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</si>
  <si>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</si>
  <si>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</si>
  <si>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</si>
  <si>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</si>
  <si>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</si>
  <si>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</si>
  <si>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</si>
  <si>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</si>
  <si>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</si>
  <si>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</si>
  <si>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</si>
  <si>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</si>
  <si>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</si>
  <si>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</si>
  <si>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</si>
  <si>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</si>
  <si>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</si>
  <si>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</si>
  <si>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</si>
  <si>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</si>
  <si>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</si>
  <si>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</si>
  <si>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</si>
  <si>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</si>
  <si>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</si>
  <si>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</si>
  <si>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</si>
  <si>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</si>
  <si>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</si>
  <si>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</si>
  <si>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</si>
  <si>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</si>
  <si>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</si>
  <si>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</si>
  <si>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</si>
  <si>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</si>
  <si>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</si>
  <si>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</si>
  <si>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</si>
  <si>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</si>
  <si>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</si>
  <si>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</si>
  <si>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</si>
  <si>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</si>
  <si>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</si>
  <si>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</si>
  <si>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</si>
  <si>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</si>
  <si>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</si>
  <si>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</si>
  <si>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</si>
  <si>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</si>
  <si>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</si>
  <si>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</si>
  <si>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</si>
  <si>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</si>
  <si>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</si>
  <si>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</si>
  <si>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</si>
  <si>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</si>
  <si>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</si>
  <si>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</si>
  <si>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</si>
  <si>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</si>
  <si>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</si>
  <si>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</si>
  <si>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</si>
  <si>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</si>
  <si>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</si>
  <si>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</si>
  <si>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</si>
  <si>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</si>
  <si>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</si>
  <si>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</si>
  <si>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</si>
  <si>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</si>
  <si>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</si>
  <si>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</si>
  <si>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</si>
  <si>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</si>
  <si>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</si>
  <si>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</si>
  <si>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</si>
  <si>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</si>
  <si>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</si>
  <si>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</si>
  <si>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</si>
  <si>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</si>
  <si>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</si>
  <si>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</si>
  <si>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</si>
  <si>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</si>
  <si>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</si>
  <si>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</si>
  <si>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</si>
  <si>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</si>
  <si>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</si>
  <si>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</si>
  <si>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</si>
  <si>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</si>
  <si>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</si>
  <si>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</si>
  <si>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</si>
  <si>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</si>
  <si>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</si>
  <si>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</si>
  <si>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</si>
  <si>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</si>
  <si>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</si>
  <si>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</si>
  <si>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</si>
  <si>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</si>
  <si>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</si>
  <si>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</si>
  <si>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</si>
  <si>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</si>
  <si>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</si>
  <si>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</si>
  <si>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</si>
  <si>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</si>
  <si>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</si>
  <si>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</si>
  <si>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</si>
  <si>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</si>
  <si>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</si>
  <si>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</si>
  <si>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</si>
  <si>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</si>
  <si>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</si>
  <si>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</si>
  <si>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</si>
  <si>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</si>
  <si>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</si>
  <si>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</si>
  <si>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</si>
  <si>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</si>
  <si>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</si>
  <si>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</si>
  <si>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</si>
  <si>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</si>
  <si>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</si>
  <si>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</si>
  <si>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</si>
  <si>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</si>
  <si>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</si>
  <si>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</si>
  <si>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</si>
  <si>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</si>
  <si>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</si>
  <si>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</si>
  <si>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</si>
  <si>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</si>
  <si>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</si>
  <si>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</si>
  <si>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</si>
  <si>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</si>
  <si>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</si>
  <si>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</si>
  <si>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</si>
  <si>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</si>
  <si>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</si>
  <si>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</si>
  <si>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</si>
  <si>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</si>
  <si>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</si>
  <si>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</si>
  <si>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</si>
  <si>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</si>
  <si>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</si>
  <si>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</si>
  <si>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</si>
  <si>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</si>
  <si>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</si>
  <si>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</si>
  <si>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</si>
  <si>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</si>
  <si>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</si>
  <si>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</si>
  <si>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</si>
  <si>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</si>
  <si>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</si>
  <si>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</si>
  <si>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</si>
  <si>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</si>
  <si>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</si>
  <si>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</si>
  <si>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</si>
  <si>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</si>
  <si>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</si>
  <si>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</si>
  <si>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</si>
  <si>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</si>
  <si>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</si>
  <si>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</si>
  <si>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</si>
  <si>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</si>
  <si>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</si>
  <si>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</si>
  <si>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</si>
  <si>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</si>
  <si>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</si>
  <si>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</si>
  <si>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</si>
  <si>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</si>
  <si>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</si>
  <si>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</si>
  <si>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</si>
  <si>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</si>
  <si>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</si>
  <si>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</si>
  <si>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</si>
  <si>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</si>
  <si>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</si>
  <si>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</si>
  <si>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</si>
  <si>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</si>
  <si>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</si>
  <si>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</si>
  <si>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</si>
  <si>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</si>
  <si>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</si>
  <si>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</si>
  <si>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</si>
  <si>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</si>
  <si>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</si>
  <si>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</si>
  <si>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</si>
  <si>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</si>
  <si>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</si>
  <si>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</si>
  <si>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</si>
  <si>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</si>
  <si>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</si>
  <si>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</si>
  <si>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</si>
  <si>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</si>
  <si>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</si>
  <si>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</si>
  <si>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</si>
  <si>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</si>
  <si>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</si>
  <si>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</si>
  <si>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</si>
  <si>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</si>
  <si>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</si>
  <si>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</si>
  <si>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</si>
  <si>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</si>
  <si>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</si>
  <si>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</si>
  <si>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</si>
  <si>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</si>
  <si>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</si>
  <si>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</si>
  <si>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</si>
  <si>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</si>
  <si>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</si>
  <si>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</si>
  <si>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</si>
  <si>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</si>
  <si>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</si>
  <si>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</si>
  <si>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</si>
  <si>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</si>
  <si>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</si>
  <si>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</si>
  <si>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</si>
  <si>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</si>
  <si>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</si>
  <si>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</si>
  <si>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</si>
  <si>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</si>
  <si>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</si>
  <si>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</si>
  <si>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</si>
  <si>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</si>
  <si>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</si>
  <si>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</si>
  <si>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</si>
  <si>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</si>
  <si>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</si>
  <si>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</si>
  <si>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</si>
  <si>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</si>
  <si>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</si>
  <si>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</si>
  <si>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</si>
  <si>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</si>
  <si>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</si>
  <si>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</si>
  <si>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</si>
  <si>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</si>
  <si>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</si>
  <si>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</si>
  <si>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</si>
  <si>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</si>
  <si>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</si>
  <si>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</si>
  <si>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</si>
  <si>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</si>
  <si>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</si>
  <si>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</si>
  <si>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</si>
  <si>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</si>
  <si>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</si>
  <si>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</si>
  <si>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</si>
  <si>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</si>
  <si>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</si>
  <si>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</si>
  <si>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</si>
  <si>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</si>
  <si>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</si>
  <si>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</si>
  <si>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</si>
  <si>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</si>
  <si>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</si>
  <si>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</si>
  <si>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</si>
  <si>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</si>
  <si>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</si>
  <si>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</si>
  <si>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</si>
  <si>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</si>
  <si>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</si>
  <si>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</si>
  <si>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</si>
  <si>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</si>
  <si>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</si>
  <si>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</si>
  <si>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</si>
  <si>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</si>
  <si>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</si>
  <si>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</si>
  <si>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</si>
  <si>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</si>
  <si>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</si>
  <si>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</si>
  <si>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</si>
  <si>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</si>
  <si>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</si>
  <si>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</si>
  <si>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</si>
  <si>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</si>
  <si>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</si>
  <si>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</si>
  <si>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</si>
  <si>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</si>
  <si>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</si>
  <si>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</si>
  <si>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</si>
  <si>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</si>
  <si>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</si>
  <si>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</si>
  <si>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</si>
  <si>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</si>
  <si>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</si>
  <si>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</si>
  <si>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</si>
  <si>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</si>
  <si>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</si>
  <si>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</si>
  <si>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</si>
  <si>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</si>
  <si>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</si>
  <si>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</si>
  <si>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</si>
  <si>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</si>
  <si>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</si>
  <si>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</si>
  <si>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</si>
  <si>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</si>
  <si>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</si>
  <si>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</si>
  <si>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</si>
  <si>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</si>
  <si>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</si>
  <si>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</si>
  <si>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</si>
  <si>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</si>
  <si>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</si>
  <si>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</si>
  <si>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</si>
  <si>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</si>
  <si>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</si>
  <si>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</si>
  <si>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</si>
  <si>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</si>
  <si>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</si>
  <si>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</si>
  <si>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</si>
  <si>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</si>
  <si>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</si>
  <si>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</si>
  <si>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</si>
  <si>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</si>
  <si>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</si>
  <si>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</si>
  <si>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</si>
  <si>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</si>
  <si>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</si>
  <si>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</si>
  <si>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</si>
  <si>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</si>
  <si>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</si>
  <si>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</si>
  <si>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</si>
  <si>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</si>
  <si>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</si>
  <si>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</si>
  <si>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</si>
  <si>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</si>
  <si>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</si>
  <si>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</si>
  <si>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</si>
  <si>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</si>
  <si>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</si>
  <si>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</si>
  <si>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</si>
  <si>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</si>
  <si>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</si>
  <si>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</si>
  <si>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</si>
  <si>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</si>
  <si>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</si>
  <si>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</si>
  <si>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</si>
  <si>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</si>
  <si>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</si>
  <si>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</si>
  <si>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</si>
  <si>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</si>
  <si>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</si>
  <si>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</si>
  <si>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</si>
  <si>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</si>
  <si>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</si>
  <si>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</si>
  <si>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</si>
  <si>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</si>
  <si>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</si>
  <si>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</si>
  <si>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</si>
  <si>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</si>
  <si>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</si>
  <si>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</si>
  <si>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</si>
  <si>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</si>
  <si>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</si>
  <si>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</si>
  <si>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</si>
  <si>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</si>
  <si>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</si>
  <si>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</si>
  <si>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</si>
  <si>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</si>
  <si>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</si>
  <si>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</si>
  <si>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</si>
  <si>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</si>
  <si>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</si>
  <si>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</si>
  <si>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</si>
  <si>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</si>
  <si>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</si>
  <si>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</si>
  <si>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</si>
  <si>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</si>
  <si>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</si>
  <si>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</si>
  <si>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</si>
  <si>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</si>
  <si>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</si>
  <si>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</si>
  <si>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</si>
  <si>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</si>
  <si>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</si>
  <si>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</si>
  <si>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</si>
  <si>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</si>
  <si>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</si>
  <si>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</si>
  <si>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</si>
  <si>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</si>
  <si>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</si>
  <si>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</si>
  <si>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</si>
  <si>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</si>
  <si>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</si>
  <si>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</si>
  <si>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</si>
  <si>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</si>
  <si>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</si>
  <si>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</si>
  <si>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</si>
  <si>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</si>
  <si>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</si>
  <si>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</si>
  <si>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</si>
  <si>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</si>
  <si>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</si>
  <si>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</si>
  <si>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</si>
  <si>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</si>
  <si>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</si>
  <si>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</si>
  <si>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</si>
  <si>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</si>
  <si>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</si>
  <si>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</si>
  <si>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</si>
  <si>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</si>
  <si>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</si>
  <si>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</si>
  <si>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</si>
  <si>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</si>
  <si>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</si>
  <si>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</si>
  <si>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</si>
  <si>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</si>
  <si>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</si>
  <si>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</si>
  <si>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</si>
  <si>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</si>
  <si>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</si>
  <si>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</si>
  <si>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</si>
  <si>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</si>
  <si>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</si>
  <si>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</si>
  <si>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</si>
  <si>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</si>
  <si>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</si>
  <si>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</si>
  <si>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</si>
  <si>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</si>
  <si>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</si>
  <si>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</si>
  <si>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</si>
  <si>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</si>
  <si>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</si>
  <si>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</si>
  <si>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</si>
  <si>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</si>
  <si>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</si>
  <si>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</si>
  <si>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</si>
  <si>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</si>
  <si>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</si>
  <si>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</si>
  <si>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</si>
  <si>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</si>
  <si>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</si>
  <si>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</si>
  <si>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</si>
  <si>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</si>
  <si>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</si>
  <si>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</si>
  <si>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</si>
  <si>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</si>
  <si>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</si>
  <si>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</si>
  <si>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</si>
  <si>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</si>
  <si>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</si>
  <si>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</si>
  <si>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</si>
  <si>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</si>
  <si>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</si>
  <si>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</si>
  <si>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</si>
  <si>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</si>
  <si>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</si>
  <si>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</si>
  <si>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</si>
  <si>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</si>
  <si>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</si>
  <si>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</si>
  <si>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</si>
  <si>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</si>
  <si>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</si>
  <si>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</si>
  <si>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</si>
  <si>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</si>
  <si>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</si>
  <si>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</si>
  <si>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</si>
  <si>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</si>
  <si>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</si>
  <si>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</si>
  <si>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</si>
  <si>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</si>
  <si>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</si>
  <si>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</si>
  <si>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</si>
  <si>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</si>
  <si>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</si>
  <si>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</si>
  <si>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</si>
  <si>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</si>
  <si>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</si>
  <si>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</si>
  <si>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</si>
  <si>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</si>
  <si>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</si>
  <si>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</si>
  <si>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</si>
  <si>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</si>
  <si>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</si>
  <si>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</si>
  <si>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</si>
  <si>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</si>
  <si>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</si>
  <si>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</si>
  <si>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</si>
  <si>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</si>
  <si>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</si>
  <si>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</si>
  <si>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</si>
  <si>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</si>
  <si>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</si>
  <si>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</si>
  <si>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</si>
  <si>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</si>
  <si>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</si>
  <si>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</si>
  <si>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</si>
  <si>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</si>
  <si>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</si>
  <si>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</si>
  <si>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</si>
  <si>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</si>
  <si>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</si>
  <si>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</si>
  <si>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</si>
  <si>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</si>
  <si>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</si>
  <si>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</si>
  <si>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</si>
  <si>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</si>
  <si>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</si>
  <si>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</si>
  <si>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</si>
  <si>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</si>
  <si>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</si>
  <si>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</si>
  <si>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</si>
  <si>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</si>
  <si>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</si>
  <si>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</si>
  <si>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</si>
  <si>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</si>
  <si>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</si>
  <si>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</si>
  <si>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</si>
  <si>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</si>
  <si>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</si>
  <si>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</si>
  <si>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</si>
  <si>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</si>
  <si>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</si>
  <si>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</si>
  <si>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</si>
  <si>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</si>
  <si>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</si>
  <si>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</si>
  <si>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</si>
  <si>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</si>
  <si>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</si>
  <si>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</si>
  <si>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</si>
  <si>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</si>
  <si>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</si>
  <si>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</si>
  <si>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</si>
  <si>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</si>
  <si>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</si>
  <si>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</si>
  <si>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</si>
  <si>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</si>
  <si>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</si>
  <si>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</si>
  <si>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</si>
  <si>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</si>
  <si>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</si>
  <si>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</si>
  <si>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</si>
  <si>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</si>
  <si>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</si>
  <si>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</si>
  <si>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</si>
  <si>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</si>
  <si>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</si>
  <si>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</si>
  <si>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</si>
  <si>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</si>
  <si>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</si>
  <si>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</si>
  <si>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</si>
  <si>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</si>
  <si>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</si>
  <si>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</si>
  <si>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</si>
  <si>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</si>
  <si>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</si>
  <si>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</si>
  <si>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</si>
  <si>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</si>
  <si>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</si>
  <si>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</si>
  <si>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</si>
  <si>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</si>
  <si>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</si>
  <si>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</si>
  <si>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</si>
  <si>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</si>
  <si>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</si>
  <si>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</si>
  <si>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</si>
  <si>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</si>
  <si>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</si>
  <si>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</si>
  <si>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</si>
  <si>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</si>
  <si>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</si>
  <si>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</si>
  <si>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</si>
  <si>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</si>
  <si>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</si>
  <si>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</si>
  <si>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</si>
  <si>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</si>
  <si>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</si>
  <si>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</si>
  <si>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</si>
  <si>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</si>
  <si>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</si>
  <si>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</si>
  <si>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</si>
  <si>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</si>
  <si>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</si>
  <si>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</si>
  <si>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</si>
  <si>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</si>
  <si>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</si>
  <si>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</si>
  <si>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</si>
  <si>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</si>
  <si>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</si>
  <si>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</si>
  <si>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</si>
  <si>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</si>
  <si>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</si>
  <si>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</si>
  <si>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</si>
  <si>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</si>
  <si>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</si>
  <si>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</si>
  <si>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</si>
  <si>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</si>
  <si>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</si>
  <si>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</si>
  <si>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</si>
  <si>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</si>
  <si>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</si>
  <si>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</si>
  <si>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</si>
  <si>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</si>
  <si>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</si>
  <si>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</si>
  <si>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</si>
  <si>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</si>
  <si>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</si>
  <si>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</si>
  <si>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</si>
  <si>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</si>
  <si>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</si>
  <si>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</si>
  <si>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</si>
  <si>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</si>
  <si>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</si>
  <si>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</si>
  <si>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</si>
  <si>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</si>
  <si>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</si>
  <si>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</si>
  <si>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</si>
  <si>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</si>
  <si>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</si>
  <si>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</si>
  <si>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</si>
  <si>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</si>
  <si>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</si>
  <si>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</si>
  <si>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</si>
  <si>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</si>
  <si>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</si>
  <si>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</si>
  <si>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</si>
  <si>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</si>
  <si>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</si>
  <si>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</si>
  <si>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</si>
  <si>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</si>
  <si>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</si>
  <si>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</si>
  <si>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</si>
  <si>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</si>
  <si>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</si>
  <si>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</si>
  <si>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</si>
  <si>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</si>
  <si>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</si>
  <si>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</si>
  <si>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</si>
  <si>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</si>
  <si>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</si>
  <si>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</si>
  <si>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</si>
  <si>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</si>
  <si>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</si>
  <si>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</si>
  <si>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</si>
  <si>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</si>
  <si>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</si>
  <si>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</si>
  <si>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</si>
  <si>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</si>
  <si>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</si>
  <si>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</si>
  <si>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</si>
  <si>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</si>
  <si>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</si>
  <si>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</si>
  <si>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</si>
  <si>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</si>
  <si>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</si>
  <si>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</si>
  <si>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</si>
  <si>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</si>
  <si>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</si>
  <si>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</si>
  <si>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</si>
  <si>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</si>
  <si>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</si>
  <si>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</si>
  <si>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</si>
  <si>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</si>
  <si>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</si>
  <si>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</si>
  <si>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</si>
  <si>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</si>
  <si>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</si>
  <si>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</si>
  <si>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</si>
  <si>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</si>
  <si>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</si>
  <si>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</si>
  <si>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</si>
  <si>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</si>
  <si>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</si>
  <si>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</si>
  <si>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</si>
  <si>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</si>
  <si>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</si>
  <si>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</si>
  <si>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</si>
  <si>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</si>
  <si>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</si>
  <si>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</si>
  <si>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</si>
  <si>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</si>
  <si>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</si>
  <si>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</si>
  <si>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</si>
  <si>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</si>
  <si>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</si>
  <si>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</si>
  <si>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</si>
  <si>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</si>
  <si>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</si>
  <si>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</si>
  <si>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</si>
  <si>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</si>
  <si>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</si>
  <si>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</si>
  <si>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</si>
  <si>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</si>
  <si>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</si>
  <si>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</si>
  <si>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</si>
  <si>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</si>
  <si>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</si>
  <si>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</si>
  <si>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</si>
  <si>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</si>
  <si>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</si>
  <si>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</si>
  <si>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</si>
  <si>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</si>
  <si>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</si>
  <si>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</si>
  <si>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</si>
  <si>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</si>
  <si>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</si>
  <si>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</si>
  <si>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</si>
  <si>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</si>
  <si>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</si>
  <si>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</si>
  <si>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</si>
  <si>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</si>
  <si>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</si>
  <si>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</si>
  <si>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</si>
  <si>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</si>
  <si>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</si>
  <si>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</si>
  <si>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</si>
  <si>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</si>
  <si>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</si>
  <si>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</si>
  <si>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</si>
  <si>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</si>
  <si>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</si>
  <si>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</si>
  <si>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</si>
  <si>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</si>
  <si>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</si>
  <si>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</si>
  <si>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</si>
  <si>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</si>
  <si>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</si>
  <si>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</si>
  <si>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</si>
  <si>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</si>
  <si>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</si>
  <si>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</si>
  <si>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</si>
  <si>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</si>
  <si>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</si>
  <si>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</si>
  <si>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</si>
  <si>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</si>
  <si>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</si>
  <si>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</si>
  <si>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</si>
  <si>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</si>
  <si>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</si>
  <si>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</si>
  <si>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</si>
  <si>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</si>
  <si>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</si>
  <si>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</si>
  <si>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</si>
  <si>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</si>
  <si>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</si>
  <si>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</si>
  <si>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</si>
  <si>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</si>
  <si>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</si>
  <si>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</si>
  <si>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</si>
  <si>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</si>
  <si>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</si>
  <si>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</si>
  <si>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</si>
  <si>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</si>
  <si>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</si>
  <si>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</si>
  <si>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</si>
  <si>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</si>
  <si>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</si>
  <si>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</si>
  <si>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</si>
  <si>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</si>
  <si>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</si>
  <si>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</si>
  <si>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</si>
  <si>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</si>
  <si>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</si>
  <si>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</si>
  <si>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</si>
  <si>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</si>
  <si>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</si>
  <si>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</si>
  <si>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</si>
  <si>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</si>
  <si>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</si>
  <si>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</si>
  <si>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</si>
  <si>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</si>
  <si>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</si>
  <si>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</si>
  <si>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</si>
  <si>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</si>
  <si>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</si>
  <si>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</si>
  <si>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</si>
  <si>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</si>
  <si>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</si>
  <si>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</si>
  <si>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</si>
  <si>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</si>
  <si>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</si>
  <si>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</si>
  <si>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</si>
  <si>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</si>
  <si>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</si>
  <si>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</si>
  <si>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</si>
  <si>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</si>
  <si>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</si>
  <si>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</si>
  <si>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</si>
  <si>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</si>
  <si>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</si>
  <si>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</si>
  <si>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</si>
  <si>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</si>
  <si>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</si>
  <si>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</si>
  <si>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</si>
  <si>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</si>
  <si>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</si>
  <si>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</si>
  <si>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</si>
  <si>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</si>
  <si>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39</t>
  </si>
  <si>
    <t>บูธ ตลาดดิโอโซน วันที่ 1-31 ม.ค. 2568</t>
  </si>
  <si>
    <t>สรุปยอดขาย บูธ ตลาดดิโอโซน วันที่ 1-31 ม.ค. 2568</t>
  </si>
  <si>
    <t>บูธ  ตลาดดิโอโซน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</si>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</sst>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48" sqref="B248"/>
      <selection pane="bottomLeft" activeCell="B248" sqref="B248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48" sqref="B248"/>
      <selection pane="topRight" activeCell="B248" sqref="B248"/>
      <selection pane="bottomLeft" activeCell="B248" sqref="B248"/>
      <selection pane="bottomRight" activeCell="B248" sqref="B24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V251" sqref="V25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5.125" style="2" customWidth="1"/>
    <col min="9" max="9" width="8.75" style="2" customWidth="1"/>
    <col min="10" max="10" width="14.125" style="2" customWidth="1"/>
    <col min="11" max="11" width="12.875" style="2" customWidth="1"/>
    <col min="12" max="12" width="4.25" style="5" customWidth="1"/>
    <col min="13" max="13" width="16.87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5" t="s">
        <v>1419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93"/>
      <c r="P2" s="68"/>
      <c r="Q2" s="125" t="s">
        <v>1420</v>
      </c>
      <c r="R2" s="125"/>
      <c r="S2" s="125"/>
      <c r="T2" s="125"/>
      <c r="U2" s="125"/>
      <c r="V2" s="125"/>
      <c r="W2" s="125"/>
      <c r="X2" s="125"/>
      <c r="Y2" s="125"/>
      <c r="Z2" s="125"/>
      <c r="AA2" s="95"/>
      <c r="AB2" s="95"/>
    </row>
    <row r="3" spans="1:29" s="5" customFormat="1" ht="24.6" customHeight="1" x14ac:dyDescent="0.55000000000000004">
      <c r="A3" s="131" t="s">
        <v>1</v>
      </c>
      <c r="B3" s="131" t="s">
        <v>1354</v>
      </c>
      <c r="C3" s="131" t="s">
        <v>2</v>
      </c>
      <c r="D3" s="131" t="s">
        <v>1355</v>
      </c>
      <c r="E3" s="131" t="s">
        <v>3</v>
      </c>
      <c r="F3" s="131" t="s">
        <v>4</v>
      </c>
      <c r="G3" s="131" t="s">
        <v>5</v>
      </c>
      <c r="H3" s="77" t="s">
        <v>6</v>
      </c>
      <c r="I3" s="132" t="s">
        <v>273</v>
      </c>
      <c r="J3" s="131" t="s">
        <v>7</v>
      </c>
      <c r="K3" s="168" t="s">
        <v>8</v>
      </c>
      <c r="L3" s="168"/>
      <c r="M3" s="168"/>
      <c r="N3" s="131" t="s">
        <v>9</v>
      </c>
      <c r="O3" s="169" t="s">
        <v>274</v>
      </c>
      <c r="P3" s="171" t="s">
        <v>275</v>
      </c>
      <c r="Q3" s="128" t="s">
        <v>214</v>
      </c>
      <c r="R3" s="128" t="s">
        <v>215</v>
      </c>
      <c r="S3" s="128" t="s">
        <v>10</v>
      </c>
      <c r="T3" s="128" t="s">
        <v>216</v>
      </c>
      <c r="U3" s="128" t="s">
        <v>217</v>
      </c>
      <c r="V3" s="126" t="s">
        <v>218</v>
      </c>
      <c r="W3" s="126" t="s">
        <v>219</v>
      </c>
      <c r="X3" s="126" t="s">
        <v>220</v>
      </c>
      <c r="Y3" s="128" t="s">
        <v>221</v>
      </c>
      <c r="Z3" s="129" t="s">
        <v>222</v>
      </c>
      <c r="AA3" s="164" t="s">
        <v>1361</v>
      </c>
      <c r="AB3" s="165" t="s">
        <v>1362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7" t="s">
        <v>11</v>
      </c>
      <c r="I4" s="133"/>
      <c r="J4" s="131"/>
      <c r="K4" s="63" t="s">
        <v>12</v>
      </c>
      <c r="L4" s="42" t="s">
        <v>13</v>
      </c>
      <c r="M4" s="63" t="s">
        <v>14</v>
      </c>
      <c r="N4" s="131"/>
      <c r="O4" s="170"/>
      <c r="P4" s="172"/>
      <c r="Q4" s="128"/>
      <c r="R4" s="128"/>
      <c r="S4" s="128"/>
      <c r="T4" s="128"/>
      <c r="U4" s="128"/>
      <c r="V4" s="127"/>
      <c r="W4" s="127"/>
      <c r="X4" s="127"/>
      <c r="Y4" s="128"/>
      <c r="Z4" s="130"/>
      <c r="AA4" s="164"/>
      <c r="AB4" s="16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30</v>
      </c>
      <c r="G5" s="43">
        <f t="shared" ref="G5:G85" si="0">+E5+F5</f>
        <v>34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2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9</v>
      </c>
      <c r="K5" s="44">
        <f>+'1'!K5+'2'!K5+'3'!K74+'4'!K5+'5'!K5+'6'!K5+'7'!K5+'8'!K5+'9'!K5+'10'!K5+'11'!K5+'12'!K5+'13'!K5+'14'!K5+'15'!K5+'16'!K5+'17'!K5+'18'!K5+'19'!K5+'20'!K5+'21'!K5+'22'!K5+'23'!K5+'24'!K5+'25'!K5+'26'!K5+'27'!K5+'28'!K5+'29'!K5+'30'!K5+'31.'!K5</f>
        <v>23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1100</v>
      </c>
      <c r="N5" s="19"/>
      <c r="O5" s="90">
        <v>22.48</v>
      </c>
      <c r="P5" s="79">
        <f>+K5*O5</f>
        <v>517.04</v>
      </c>
      <c r="Q5" s="45">
        <v>1</v>
      </c>
      <c r="R5" s="46">
        <f>+'1'!N262</f>
        <v>2840</v>
      </c>
      <c r="S5" s="46">
        <f>+'1'!N267</f>
        <v>890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1240</v>
      </c>
      <c r="X5" s="46">
        <f>+R5-S5-T5-U5-V5-W5</f>
        <v>710</v>
      </c>
      <c r="Y5" s="46">
        <f>+'1'!N269</f>
        <v>710</v>
      </c>
      <c r="Z5" s="47">
        <f>+Y5-X5</f>
        <v>0</v>
      </c>
      <c r="AA5" s="99" t="s">
        <v>1367</v>
      </c>
      <c r="AB5" s="47">
        <f>+W5+Y5</f>
        <v>1950</v>
      </c>
      <c r="AC5" s="58">
        <f>+W5+Y5+Z5</f>
        <v>1950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107</v>
      </c>
      <c r="G6" s="43">
        <f t="shared" si="0"/>
        <v>113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8" si="1">E6+F6-H6-K6-I6</f>
        <v>30</v>
      </c>
      <c r="K6" s="44">
        <f>+'1'!K6+'2'!K6+'3'!K75+'4'!K6+'5'!K6+'6'!K6+'7'!K6+'8'!K6+'9'!K6+'10'!K6+'11'!K6+'12'!K6+'13'!K6+'14'!K6+'15'!K6+'16'!K6+'17'!K6+'18'!K6+'19'!K6+'20'!K6+'21'!K6+'22'!K6+'23'!K6+'24'!K6+'25'!K6+'26'!K6+'27'!K6+'28'!K6+'29'!K6+'30'!K6+'31.'!K6</f>
        <v>83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8900</v>
      </c>
      <c r="N6" s="19"/>
      <c r="O6" s="90">
        <v>39.29</v>
      </c>
      <c r="P6" s="79">
        <f t="shared" ref="P6:P70" si="2">+K6*O6</f>
        <v>3261.0699999999997</v>
      </c>
      <c r="Q6" s="45">
        <v>2</v>
      </c>
      <c r="R6" s="46">
        <f>+'2'!N262</f>
        <v>1890</v>
      </c>
      <c r="S6" s="46">
        <f>+'2'!N267</f>
        <v>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405</v>
      </c>
      <c r="X6" s="46">
        <f>+R6-S6-T6-U6-V6-W6</f>
        <v>1485</v>
      </c>
      <c r="Y6" s="46">
        <f>+'2'!N269</f>
        <v>1485</v>
      </c>
      <c r="Z6" s="47">
        <f t="shared" ref="Z6:Z35" si="3">+Y6-X6</f>
        <v>0</v>
      </c>
      <c r="AA6" s="99" t="s">
        <v>1368</v>
      </c>
      <c r="AB6" s="47">
        <f t="shared" ref="AB6:AB35" si="4">+W6+Y6</f>
        <v>1890</v>
      </c>
      <c r="AC6" s="58">
        <f t="shared" ref="AC6:AC28" si="5">+W6+Y6+Z6</f>
        <v>1890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+'1'!K7+'2'!K7+'3'!K76+'4'!K7+'5'!K7+'6'!K7+'7'!K7+'8'!K7+'9'!K7+'10'!K7+'11'!K7+'12'!K7+'13'!K7+'14'!K7+'15'!K7+'16'!K7+'17'!K7+'18'!K7+'19'!K7+'20'!K7+'21'!K7+'22'!K7+'23'!K7+'24'!K7+'25'!K7+'26'!K7+'27'!K7+'28'!K7+'29'!K7+'30'!K7+'31.'!K7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2536</v>
      </c>
      <c r="S7" s="46">
        <f>+'3'!N267</f>
        <v>226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170</v>
      </c>
      <c r="X7" s="46">
        <f>+R7-S7-T7-U7-V7-W7</f>
        <v>2140</v>
      </c>
      <c r="Y7" s="46">
        <f>+'3'!N269</f>
        <v>2140</v>
      </c>
      <c r="Z7" s="47">
        <f>+Y7-X7</f>
        <v>0</v>
      </c>
      <c r="AA7" s="47" t="s">
        <v>1369</v>
      </c>
      <c r="AB7" s="47">
        <f>+W7+Y7</f>
        <v>2310</v>
      </c>
      <c r="AC7" s="58">
        <f t="shared" si="5"/>
        <v>2310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-5</v>
      </c>
      <c r="K8" s="44">
        <f>+'1'!K8+'2'!K8+'3'!K77+'4'!K8+'5'!K8+'6'!K8+'7'!K8+'8'!K8+'9'!K8+'10'!K8+'11'!K8+'12'!K8+'13'!K8+'14'!K8+'15'!K8+'16'!K8+'17'!K8+'18'!K8+'19'!K8+'20'!K8+'21'!K8+'22'!K8+'23'!K8+'24'!K8+'25'!K8+'26'!K8+'27'!K8+'28'!K8+'29'!K8+'30'!K8+'31.'!K8</f>
        <v>5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169.45</v>
      </c>
      <c r="Q8" s="45">
        <v>4</v>
      </c>
      <c r="R8" s="46">
        <f>+'4'!N262</f>
        <v>1370</v>
      </c>
      <c r="S8" s="46">
        <f>+'4'!N267</f>
        <v>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350</v>
      </c>
      <c r="X8" s="46">
        <f t="shared" ref="X8" si="6">+R8-S8-T8-U8-V8-W8</f>
        <v>1020</v>
      </c>
      <c r="Y8" s="46">
        <f>+'4'!N269</f>
        <v>1020</v>
      </c>
      <c r="Z8" s="47">
        <f t="shared" si="3"/>
        <v>0</v>
      </c>
      <c r="AA8" s="47" t="s">
        <v>1363</v>
      </c>
      <c r="AB8" s="47">
        <f t="shared" si="4"/>
        <v>1370</v>
      </c>
      <c r="AC8" s="58">
        <f t="shared" si="5"/>
        <v>1370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+'1'!K9+'2'!K9+'3'!K78+'4'!K9+'5'!K9+'6'!K9+'7'!K9+'8'!K9+'9'!K9+'10'!K9+'11'!K9+'12'!K9+'13'!K9+'14'!K9+'15'!K9+'16'!K9+'17'!K9+'18'!K9+'19'!K9+'20'!K9+'21'!K9+'22'!K9+'23'!K9+'24'!K9+'25'!K9+'26'!K9+'27'!K9+'28'!K9+'29'!K9+'30'!K9+'31.'!K9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2215</v>
      </c>
      <c r="S9" s="46">
        <f>+'5'!N267</f>
        <v>25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370</v>
      </c>
      <c r="X9" s="46">
        <f t="shared" ref="X9:X34" si="7">+R9-S9-T9-U9-V9-W9</f>
        <v>1820</v>
      </c>
      <c r="Y9" s="46">
        <f>+'5'!N269</f>
        <v>1820</v>
      </c>
      <c r="Z9" s="47">
        <f t="shared" si="3"/>
        <v>0</v>
      </c>
      <c r="AA9" s="47" t="s">
        <v>1364</v>
      </c>
      <c r="AB9" s="47">
        <f t="shared" si="4"/>
        <v>2190</v>
      </c>
      <c r="AC9" s="58">
        <f t="shared" si="5"/>
        <v>2190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+'1'!K10+'2'!K10+'3'!K79+'4'!K10+'5'!K10+'6'!K10+'7'!K10+'8'!K10+'9'!K10+'10'!K10+'11'!K10+'12'!K10+'13'!K10+'14'!K10+'15'!K10+'16'!K10+'17'!K10+'18'!K10+'19'!K10+'20'!K10+'21'!K10+'22'!K10+'23'!K10+'24'!K10+'25'!K10+'26'!K10+'27'!K10+'28'!K10+'29'!K10+'30'!K10+'31.'!K10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1860</v>
      </c>
      <c r="S10" s="46">
        <f>+'6'!N267</f>
        <v>120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500</v>
      </c>
      <c r="X10" s="46">
        <f t="shared" si="7"/>
        <v>1240</v>
      </c>
      <c r="Y10" s="46">
        <f>+'6'!N269</f>
        <v>1240</v>
      </c>
      <c r="Z10" s="47">
        <f t="shared" si="3"/>
        <v>0</v>
      </c>
      <c r="AA10" s="47" t="s">
        <v>1365</v>
      </c>
      <c r="AB10" s="47">
        <f t="shared" si="4"/>
        <v>1740</v>
      </c>
      <c r="AC10" s="58">
        <f t="shared" si="5"/>
        <v>1740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30</v>
      </c>
      <c r="G11" s="43">
        <f t="shared" si="0"/>
        <v>37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5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9</v>
      </c>
      <c r="K11" s="44">
        <f>+'1'!K11+'2'!K11+'3'!K80+'4'!K11+'5'!K11+'6'!K11+'7'!K11+'8'!K11+'9'!K11+'10'!K11+'11'!K11+'12'!K11+'13'!K11+'14'!K11+'15'!K11+'16'!K11+'17'!K11+'18'!K11+'19'!K11+'20'!K11+'21'!K11+'22'!K11+'23'!K11+'24'!K11+'25'!K11+'26'!K11+'27'!K11+'28'!K11+'29'!K11+'30'!K11+'31.'!K11</f>
        <v>23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1100</v>
      </c>
      <c r="N11" s="19"/>
      <c r="O11" s="90">
        <v>16.940000000000001</v>
      </c>
      <c r="P11" s="79">
        <f t="shared" si="2"/>
        <v>389.62</v>
      </c>
      <c r="Q11" s="45">
        <v>7</v>
      </c>
      <c r="R11" s="46">
        <f>+'7'!N262</f>
        <v>1700</v>
      </c>
      <c r="S11" s="46">
        <f>+'7'!N267</f>
        <v>75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770</v>
      </c>
      <c r="X11" s="46">
        <f t="shared" si="7"/>
        <v>855</v>
      </c>
      <c r="Y11" s="46">
        <f>+'7'!N269</f>
        <v>855</v>
      </c>
      <c r="Z11" s="47">
        <f t="shared" si="3"/>
        <v>0</v>
      </c>
      <c r="AA11" s="47" t="s">
        <v>1366</v>
      </c>
      <c r="AB11" s="47">
        <f t="shared" si="4"/>
        <v>1625</v>
      </c>
      <c r="AC11" s="58">
        <f t="shared" si="5"/>
        <v>1625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-2</v>
      </c>
      <c r="K12" s="44">
        <f>+'1'!K12+'2'!K12+'3'!K81+'4'!K12+'5'!K12+'6'!K12+'7'!K12+'8'!K12+'9'!K12+'10'!K12+'11'!K12+'12'!K12+'13'!K12+'14'!K12+'15'!K12+'16'!K12+'17'!K12+'18'!K12+'19'!K12+'20'!K12+'21'!K12+'22'!K12+'23'!K12+'24'!K12+'25'!K12+'26'!K12+'27'!K12+'28'!K12+'29'!K12+'30'!K12+'31.'!K12</f>
        <v>2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1180</v>
      </c>
      <c r="S12" s="46">
        <f>+'8'!N267</f>
        <v>380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500</v>
      </c>
      <c r="X12" s="46">
        <f t="shared" si="7"/>
        <v>300</v>
      </c>
      <c r="Y12" s="46">
        <f>+'8'!N269</f>
        <v>300</v>
      </c>
      <c r="Z12" s="47">
        <f t="shared" si="3"/>
        <v>0</v>
      </c>
      <c r="AA12" s="99" t="s">
        <v>1367</v>
      </c>
      <c r="AB12" s="47">
        <f t="shared" si="4"/>
        <v>800</v>
      </c>
      <c r="AC12" s="58">
        <f t="shared" si="5"/>
        <v>800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+'1'!K13+'2'!K13+'3'!K82+'4'!K13+'5'!K13+'6'!K13+'7'!K13+'8'!K13+'9'!K13+'10'!K13+'11'!K13+'12'!K13+'13'!K13+'14'!K13+'15'!K13+'16'!K13+'17'!K13+'18'!K13+'19'!K13+'20'!K13+'21'!K13+'22'!K13+'23'!K13+'24'!K13+'25'!K13+'26'!K13+'27'!K13+'28'!K13+'29'!K13+'30'!K13+'31.'!K13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2370</v>
      </c>
      <c r="S13" s="46">
        <f>+'9'!N267</f>
        <v>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640</v>
      </c>
      <c r="X13" s="46">
        <f>+R13-S13-T13-U13-V13-W13</f>
        <v>1730</v>
      </c>
      <c r="Y13" s="46">
        <f>+'9'!N269</f>
        <v>1730</v>
      </c>
      <c r="Z13" s="47">
        <f t="shared" si="3"/>
        <v>0</v>
      </c>
      <c r="AA13" s="99" t="s">
        <v>1368</v>
      </c>
      <c r="AB13" s="47">
        <f t="shared" si="4"/>
        <v>2370</v>
      </c>
      <c r="AC13" s="58">
        <f t="shared" si="5"/>
        <v>2370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2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7</v>
      </c>
      <c r="G14" s="43">
        <f t="shared" si="0"/>
        <v>9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2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4</v>
      </c>
      <c r="K14" s="44">
        <f>+'1'!K14+'2'!K14+'3'!K83+'4'!K14+'5'!K14+'6'!K14+'7'!K14+'8'!K14+'9'!K14+'10'!K14+'11'!K14+'12'!K14+'13'!K14+'14'!K14+'15'!K14+'16'!K14+'17'!K14+'18'!K14+'19'!K14+'20'!K14+'21'!K14+'22'!K14+'23'!K14+'24'!K14+'25'!K14+'26'!K14+'27'!K14+'28'!K14+'29'!K14+'30'!K14+'31.'!K14</f>
        <v>3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200</v>
      </c>
      <c r="N14" s="19"/>
      <c r="O14" s="90">
        <v>21.22</v>
      </c>
      <c r="P14" s="79">
        <f t="shared" si="2"/>
        <v>63.66</v>
      </c>
      <c r="Q14" s="45">
        <v>10</v>
      </c>
      <c r="R14" s="46">
        <f>+'10'!N262</f>
        <v>1805</v>
      </c>
      <c r="S14" s="46">
        <f>+'10'!N267</f>
        <v>370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535</v>
      </c>
      <c r="X14" s="46">
        <f t="shared" si="7"/>
        <v>900</v>
      </c>
      <c r="Y14" s="46">
        <f>+'10'!N269</f>
        <v>900</v>
      </c>
      <c r="Z14" s="47">
        <f t="shared" si="3"/>
        <v>0</v>
      </c>
      <c r="AA14" s="47" t="s">
        <v>1369</v>
      </c>
      <c r="AB14" s="47">
        <f t="shared" si="4"/>
        <v>1435</v>
      </c>
      <c r="AC14" s="58">
        <f t="shared" si="5"/>
        <v>1435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10</v>
      </c>
      <c r="G15" s="43">
        <f t="shared" si="0"/>
        <v>10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5</v>
      </c>
      <c r="K15" s="44">
        <f>+'1'!K15+'2'!K15+'3'!K84+'4'!K15+'5'!K15+'6'!K15+'7'!K15+'8'!K15+'9'!K15+'10'!K15+'11'!K15+'12'!K15+'13'!K15+'14'!K15+'15'!K15+'16'!K15+'17'!K15+'18'!K15+'19'!K15+'20'!K15+'21'!K15+'22'!K15+'23'!K15+'24'!K15+'25'!K15+'26'!K15+'27'!K15+'28'!K15+'29'!K15+'30'!K15+'31.'!K15</f>
        <v>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250</v>
      </c>
      <c r="N15" s="19"/>
      <c r="O15" s="90">
        <v>24.37</v>
      </c>
      <c r="P15" s="79">
        <f t="shared" si="2"/>
        <v>121.85000000000001</v>
      </c>
      <c r="Q15" s="45">
        <v>11</v>
      </c>
      <c r="R15" s="46">
        <f>+'11'!N262</f>
        <v>1915</v>
      </c>
      <c r="S15" s="46">
        <f>+'11'!N267</f>
        <v>200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550</v>
      </c>
      <c r="X15" s="46">
        <f t="shared" si="7"/>
        <v>1165</v>
      </c>
      <c r="Y15" s="46">
        <f>+'11'!N269</f>
        <v>1165</v>
      </c>
      <c r="Z15" s="47">
        <f t="shared" si="3"/>
        <v>0</v>
      </c>
      <c r="AA15" s="47" t="s">
        <v>1363</v>
      </c>
      <c r="AB15" s="47">
        <f t="shared" si="4"/>
        <v>1715</v>
      </c>
      <c r="AC15" s="58">
        <f t="shared" si="5"/>
        <v>1715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+'1'!K16+'2'!K16+'3'!K85+'4'!K16+'5'!K16+'6'!K16+'7'!K16+'8'!K16+'9'!K16+'10'!K16+'11'!K16+'12'!K16+'13'!K16+'14'!K16+'15'!K16+'16'!K16+'17'!K16+'18'!K16+'19'!K16+'20'!K16+'21'!K16+'22'!K16+'23'!K16+'24'!K16+'25'!K16+'26'!K16+'27'!K16+'28'!K16+'29'!K16+'30'!K16+'31.'!K16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2360</v>
      </c>
      <c r="S16" s="46">
        <f>+'12'!N267</f>
        <v>385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150</v>
      </c>
      <c r="X16" s="46">
        <f t="shared" si="7"/>
        <v>1825</v>
      </c>
      <c r="Y16" s="46">
        <f>+'12'!N269</f>
        <v>1825</v>
      </c>
      <c r="Z16" s="47">
        <f t="shared" si="3"/>
        <v>0</v>
      </c>
      <c r="AA16" s="47" t="s">
        <v>1364</v>
      </c>
      <c r="AB16" s="47">
        <f t="shared" si="4"/>
        <v>1975</v>
      </c>
      <c r="AC16" s="58">
        <f t="shared" si="5"/>
        <v>1975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+'1'!K17+'2'!K17+'3'!K86+'4'!K17+'5'!K17+'6'!K17+'7'!K17+'8'!K17+'9'!K17+'10'!K17+'11'!K17+'12'!K17+'13'!K17+'14'!K17+'15'!K17+'16'!K17+'17'!K17+'18'!K17+'19'!K17+'20'!K17+'21'!K17+'22'!K17+'23'!K17+'24'!K17+'25'!K17+'26'!K17+'27'!K17+'28'!K17+'29'!K17+'30'!K17+'31.'!K17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1420</v>
      </c>
      <c r="S17" s="46">
        <f>+'13'!N267</f>
        <v>75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100</v>
      </c>
      <c r="X17" s="46">
        <f>+R17-S17-T17-U17-V17-W17</f>
        <v>1245</v>
      </c>
      <c r="Y17" s="46">
        <f>+'13'!N269</f>
        <v>1245</v>
      </c>
      <c r="Z17" s="47">
        <f t="shared" si="3"/>
        <v>0</v>
      </c>
      <c r="AA17" s="47" t="s">
        <v>1365</v>
      </c>
      <c r="AB17" s="47">
        <f t="shared" si="4"/>
        <v>1345</v>
      </c>
      <c r="AC17" s="58">
        <f t="shared" si="5"/>
        <v>1345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25</v>
      </c>
      <c r="G18" s="43">
        <f t="shared" si="0"/>
        <v>30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2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11</v>
      </c>
      <c r="K18" s="44">
        <f>+'1'!K18+'2'!K18+'3'!K87+'4'!K18+'5'!K18+'6'!K18+'7'!K18+'8'!K18+'9'!K18+'10'!K18+'11'!K18+'12'!K18+'13'!K18+'14'!K18+'15'!K18+'16'!K18+'17'!K18+'18'!K18+'19'!K18+'20'!K18+'21'!K18+'22'!K18+'23'!K18+'24'!K18+'25'!K18+'26'!K18+'27'!K18+'28'!K18+'29'!K18+'30'!K18+'31.'!K18</f>
        <v>17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825</v>
      </c>
      <c r="N18" s="19"/>
      <c r="O18" s="90">
        <v>18.77</v>
      </c>
      <c r="P18" s="79">
        <f t="shared" si="2"/>
        <v>319.08999999999997</v>
      </c>
      <c r="Q18" s="45">
        <v>14</v>
      </c>
      <c r="R18" s="46">
        <f>+'14'!N262</f>
        <v>1520</v>
      </c>
      <c r="S18" s="46">
        <f>+'14'!N267</f>
        <v>50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330</v>
      </c>
      <c r="X18" s="46">
        <f t="shared" si="7"/>
        <v>1140</v>
      </c>
      <c r="Y18" s="46">
        <f>+'14'!N269</f>
        <v>1140</v>
      </c>
      <c r="Z18" s="47">
        <f t="shared" si="3"/>
        <v>0</v>
      </c>
      <c r="AA18" s="47" t="s">
        <v>1366</v>
      </c>
      <c r="AB18" s="100">
        <f t="shared" si="4"/>
        <v>1470</v>
      </c>
      <c r="AC18" s="58">
        <f t="shared" si="5"/>
        <v>1470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+'1'!K19+'2'!K19+'3'!K88+'4'!K19+'5'!K19+'6'!K19+'7'!K19+'8'!K19+'9'!K19+'10'!K19+'11'!K19+'12'!K19+'13'!K19+'14'!K19+'15'!K19+'16'!K19+'17'!K19+'18'!K19+'19'!K19+'20'!K19+'21'!K19+'22'!K19+'23'!K19+'24'!K19+'25'!K19+'26'!K19+'27'!K19+'28'!K19+'29'!K19+'30'!K19+'31.'!K19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2195</v>
      </c>
      <c r="S19" s="46">
        <f>+'15'!N267</f>
        <v>155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585</v>
      </c>
      <c r="X19" s="46">
        <f t="shared" si="7"/>
        <v>1455</v>
      </c>
      <c r="Y19" s="46">
        <f>+'15'!N269</f>
        <v>1455</v>
      </c>
      <c r="Z19" s="47">
        <f t="shared" si="3"/>
        <v>0</v>
      </c>
      <c r="AA19" s="99" t="s">
        <v>1367</v>
      </c>
      <c r="AB19" s="47">
        <f t="shared" si="4"/>
        <v>2040</v>
      </c>
      <c r="AC19" s="58">
        <f t="shared" si="5"/>
        <v>2040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10</v>
      </c>
      <c r="G20" s="43">
        <f t="shared" si="0"/>
        <v>10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+'1'!K20+'2'!K20+'3'!K89+'4'!K20+'5'!K20+'6'!K20+'7'!K20+'8'!K20+'9'!K20+'10'!K20+'11'!K20+'12'!K20+'13'!K20+'14'!K20+'15'!K20+'16'!K20+'17'!K20+'18'!K20+'19'!K20+'20'!K20+'21'!K20+'22'!K20+'23'!K20+'24'!K20+'25'!K20+'26'!K20+'27'!K20+'28'!K20+'29'!K20+'30'!K20+'31.'!K20</f>
        <v>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445</v>
      </c>
      <c r="N20" s="19"/>
      <c r="O20" s="90">
        <v>22.25</v>
      </c>
      <c r="P20" s="79">
        <f t="shared" si="2"/>
        <v>200.25</v>
      </c>
      <c r="Q20" s="45">
        <v>16</v>
      </c>
      <c r="R20" s="46">
        <f>+'16'!N262</f>
        <v>2420</v>
      </c>
      <c r="S20" s="46">
        <f>+'16'!N267</f>
        <v>200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720</v>
      </c>
      <c r="X20" s="46">
        <f t="shared" si="7"/>
        <v>1500</v>
      </c>
      <c r="Y20" s="46">
        <f>+'16'!N269</f>
        <v>1500</v>
      </c>
      <c r="Z20" s="47">
        <f t="shared" si="3"/>
        <v>0</v>
      </c>
      <c r="AA20" s="99" t="s">
        <v>1368</v>
      </c>
      <c r="AB20" s="47">
        <f t="shared" si="4"/>
        <v>2220</v>
      </c>
      <c r="AC20" s="58">
        <f t="shared" si="5"/>
        <v>2220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+'1'!K21+'2'!K21+'3'!K90+'4'!K21+'5'!K21+'6'!K21+'7'!K21+'8'!K21+'9'!K21+'10'!K21+'11'!K21+'12'!K21+'13'!K21+'14'!K21+'15'!K21+'16'!K21+'17'!K21+'18'!K21+'19'!K21+'20'!K21+'21'!K21+'22'!K21+'23'!K21+'24'!K21+'25'!K21+'26'!K21+'27'!K21+'28'!K21+'29'!K21+'30'!K21+'31.'!K21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3210</v>
      </c>
      <c r="S21" s="46">
        <f>+'17'!N267</f>
        <v>515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1990</v>
      </c>
      <c r="X21" s="46">
        <f t="shared" si="7"/>
        <v>705</v>
      </c>
      <c r="Y21" s="46">
        <f>+'17'!N269</f>
        <v>705</v>
      </c>
      <c r="Z21" s="47">
        <f t="shared" si="3"/>
        <v>0</v>
      </c>
      <c r="AA21" s="47" t="s">
        <v>1369</v>
      </c>
      <c r="AB21" s="47">
        <f t="shared" si="4"/>
        <v>2695</v>
      </c>
      <c r="AC21" s="58">
        <f t="shared" si="5"/>
        <v>2695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43</v>
      </c>
      <c r="G22" s="43">
        <f t="shared" si="0"/>
        <v>47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2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12</v>
      </c>
      <c r="K22" s="44">
        <f>+'1'!K22+'2'!K22+'3'!K91+'4'!K22+'5'!K22+'6'!K22+'7'!K22+'8'!K22+'9'!K22+'10'!K22+'11'!K22+'12'!K22+'13'!K22+'14'!K22+'15'!K22+'16'!K22+'17'!K22+'18'!K22+'19'!K22+'20'!K22+'21'!K22+'22'!K22+'23'!K22+'24'!K22+'25'!K22+'26'!K22+'27'!K22+'28'!K22+'29'!K22+'30'!K22+'31.'!K22</f>
        <v>33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3250.02</v>
      </c>
      <c r="N22" s="19"/>
      <c r="O22" s="90">
        <v>26.6</v>
      </c>
      <c r="P22" s="79">
        <f t="shared" si="2"/>
        <v>877.80000000000007</v>
      </c>
      <c r="Q22" s="45">
        <v>18</v>
      </c>
      <c r="R22" s="46">
        <f>+'18'!N262</f>
        <v>2060</v>
      </c>
      <c r="S22" s="46">
        <f>+'18'!N267</f>
        <v>405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495</v>
      </c>
      <c r="X22" s="46">
        <f t="shared" si="7"/>
        <v>1160</v>
      </c>
      <c r="Y22" s="46">
        <f>+'18'!N269</f>
        <v>1160</v>
      </c>
      <c r="Z22" s="47">
        <f t="shared" si="3"/>
        <v>0</v>
      </c>
      <c r="AA22" s="47" t="s">
        <v>1363</v>
      </c>
      <c r="AB22" s="47">
        <f t="shared" si="4"/>
        <v>1655</v>
      </c>
      <c r="AC22" s="58">
        <f t="shared" si="5"/>
        <v>1655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24</v>
      </c>
      <c r="G23" s="43">
        <f t="shared" si="0"/>
        <v>24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24</v>
      </c>
      <c r="K23" s="44">
        <f>+'1'!K23+'2'!K23+'3'!K92+'4'!K23+'5'!K23+'6'!K23+'7'!K23+'8'!K23+'9'!K23+'10'!K23+'11'!K23+'12'!K23+'13'!K23+'14'!K23+'15'!K23+'16'!K23+'17'!K23+'18'!K23+'19'!K23+'20'!K23+'21'!K23+'22'!K23+'23'!K23+'24'!K23+'25'!K23+'26'!K23+'27'!K23+'28'!K23+'29'!K23+'30'!K23+'31.'!K23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1560</v>
      </c>
      <c r="S23" s="46">
        <f>+'19'!N267</f>
        <v>160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1050</v>
      </c>
      <c r="X23" s="46">
        <f t="shared" si="7"/>
        <v>350</v>
      </c>
      <c r="Y23" s="46">
        <f>+'19'!N269</f>
        <v>350</v>
      </c>
      <c r="Z23" s="47">
        <f t="shared" si="3"/>
        <v>0</v>
      </c>
      <c r="AA23" s="47" t="s">
        <v>1364</v>
      </c>
      <c r="AB23" s="47">
        <f t="shared" si="4"/>
        <v>1400</v>
      </c>
      <c r="AC23" s="58">
        <f t="shared" si="5"/>
        <v>1400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30</v>
      </c>
      <c r="G24" s="43">
        <f t="shared" si="0"/>
        <v>31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9</v>
      </c>
      <c r="K24" s="44">
        <f>+'1'!K24+'2'!K24+'3'!K93+'4'!K24+'5'!K24+'6'!K24+'7'!K24+'8'!K24+'9'!K24+'10'!K24+'11'!K24+'12'!K24+'13'!K24+'14'!K24+'15'!K24+'16'!K24+'17'!K24+'18'!K24+'19'!K24+'20'!K24+'21'!K24+'22'!K24+'23'!K24+'24'!K24+'25'!K24+'26'!K24+'27'!K24+'28'!K24+'29'!K24+'30'!K24+'31.'!K24</f>
        <v>22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2100</v>
      </c>
      <c r="N24" s="19"/>
      <c r="O24" s="90">
        <v>40.51</v>
      </c>
      <c r="P24" s="79">
        <f t="shared" si="2"/>
        <v>891.21999999999991</v>
      </c>
      <c r="Q24" s="45">
        <v>20</v>
      </c>
      <c r="R24" s="46">
        <f>+'20'!N262</f>
        <v>2270.02</v>
      </c>
      <c r="S24" s="46">
        <f>+'20'!N267</f>
        <v>675.02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570</v>
      </c>
      <c r="X24" s="46">
        <f t="shared" si="7"/>
        <v>1025</v>
      </c>
      <c r="Y24" s="46">
        <f>+'20'!N269</f>
        <v>1025</v>
      </c>
      <c r="Z24" s="47">
        <f t="shared" si="3"/>
        <v>0</v>
      </c>
      <c r="AA24" s="47" t="s">
        <v>1365</v>
      </c>
      <c r="AB24" s="47">
        <f t="shared" si="4"/>
        <v>1595</v>
      </c>
      <c r="AC24" s="58">
        <f t="shared" si="5"/>
        <v>1595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+'1'!K25+'2'!K25+'3'!K94+'4'!K25+'5'!K25+'6'!K25+'7'!K25+'8'!K25+'9'!K25+'10'!K25+'11'!K25+'12'!K25+'13'!K25+'14'!K25+'15'!K25+'16'!K25+'17'!K25+'18'!K25+'19'!K25+'20'!K25+'21'!K25+'22'!K25+'23'!K25+'24'!K25+'25'!K25+'26'!K25+'27'!K25+'28'!K25+'29'!K25+'30'!K25+'31.'!K25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1970.01</v>
      </c>
      <c r="S25" s="46">
        <f>+'21'!N267</f>
        <v>745.01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390</v>
      </c>
      <c r="X25" s="46">
        <f t="shared" si="7"/>
        <v>835</v>
      </c>
      <c r="Y25" s="46">
        <f>+'21'!N269</f>
        <v>835</v>
      </c>
      <c r="Z25" s="47">
        <f t="shared" si="3"/>
        <v>0</v>
      </c>
      <c r="AA25" s="47" t="s">
        <v>1366</v>
      </c>
      <c r="AB25" s="47">
        <f t="shared" si="4"/>
        <v>1225</v>
      </c>
      <c r="AC25" s="58">
        <f t="shared" si="5"/>
        <v>1225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+'1'!K26+'2'!K26+'3'!K95+'4'!K26+'5'!K26+'6'!K26+'7'!K26+'8'!K26+'9'!K26+'10'!K26+'11'!K26+'12'!K26+'13'!K26+'14'!K26+'15'!K26+'16'!K26+'17'!K26+'18'!K26+'19'!K26+'20'!K26+'21'!K26+'22'!K26+'23'!K26+'24'!K26+'25'!K26+'26'!K26+'27'!K26+'28'!K26+'29'!K26+'30'!K26+'31.'!K26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1025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290</v>
      </c>
      <c r="X26" s="46">
        <f t="shared" si="7"/>
        <v>735</v>
      </c>
      <c r="Y26" s="46">
        <f>+'22'!N269</f>
        <v>735</v>
      </c>
      <c r="Z26" s="47">
        <f t="shared" si="3"/>
        <v>0</v>
      </c>
      <c r="AA26" s="99" t="s">
        <v>1367</v>
      </c>
      <c r="AB26" s="47">
        <f t="shared" si="4"/>
        <v>1025</v>
      </c>
      <c r="AC26" s="58">
        <f t="shared" si="5"/>
        <v>1025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+'1'!K27+'2'!K27+'3'!K96+'4'!K27+'5'!K27+'6'!K27+'7'!K27+'8'!K27+'9'!K27+'10'!K27+'11'!K27+'12'!K27+'13'!K27+'14'!K27+'15'!K27+'16'!K27+'17'!K27+'18'!K27+'19'!K27+'20'!K27+'21'!K27+'22'!K27+'23'!K27+'24'!K27+'25'!K27+'26'!K27+'27'!K27+'28'!K27+'29'!K27+'30'!K27+'31.'!K27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1190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400</v>
      </c>
      <c r="X27" s="46">
        <f>+R27-S27-T27-U27-V27-W27</f>
        <v>790</v>
      </c>
      <c r="Y27" s="46">
        <f>+'23'!N269</f>
        <v>790</v>
      </c>
      <c r="Z27" s="47">
        <f>+Y27-X27</f>
        <v>0</v>
      </c>
      <c r="AA27" s="99" t="s">
        <v>1368</v>
      </c>
      <c r="AB27" s="47">
        <f t="shared" si="4"/>
        <v>1190</v>
      </c>
      <c r="AC27" s="58">
        <f t="shared" si="5"/>
        <v>1190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6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29</v>
      </c>
      <c r="G28" s="43">
        <f t="shared" si="0"/>
        <v>35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7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11</v>
      </c>
      <c r="K28" s="44">
        <f>+'1'!K28+'2'!K28+'3'!K97+'4'!K28+'5'!K28+'6'!K28+'7'!K28+'8'!K28+'9'!K28+'10'!K28+'11'!K28+'12'!K28+'13'!K28+'14'!K28+'15'!K28+'16'!K28+'17'!K28+'18'!K28+'19'!K28+'20'!K28+'21'!K28+'22'!K28+'23'!K28+'24'!K28+'25'!K28+'26'!K28+'27'!K28+'28'!K28+'29'!K28+'30'!K28+'31.'!K28</f>
        <v>17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1900</v>
      </c>
      <c r="N28" s="19"/>
      <c r="O28" s="90">
        <v>31.97</v>
      </c>
      <c r="P28" s="79">
        <f t="shared" si="2"/>
        <v>543.49</v>
      </c>
      <c r="Q28" s="45">
        <v>24</v>
      </c>
      <c r="R28" s="46">
        <f>+'24'!N262</f>
        <v>3435</v>
      </c>
      <c r="S28" s="46">
        <f>+'24'!N267</f>
        <v>800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1085</v>
      </c>
      <c r="X28" s="46">
        <f t="shared" si="7"/>
        <v>1550</v>
      </c>
      <c r="Y28" s="46">
        <f>+'24'!N269</f>
        <v>1550</v>
      </c>
      <c r="Z28" s="47">
        <f t="shared" si="3"/>
        <v>0</v>
      </c>
      <c r="AA28" s="47" t="s">
        <v>1369</v>
      </c>
      <c r="AB28" s="47">
        <f t="shared" si="4"/>
        <v>2635</v>
      </c>
      <c r="AC28" s="58">
        <f t="shared" si="5"/>
        <v>2635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ref="J28:J70" si="8">E29+F29-H29-K29-I29</f>
        <v>0</v>
      </c>
      <c r="K29" s="44">
        <f>+'1'!K29+'2'!K29+'3'!K98+'4'!K29+'5'!K29+'6'!K29+'7'!K29+'8'!K29+'9'!K29+'10'!K29+'11'!K29+'12'!K29+'13'!K29+'14'!K29+'15'!K29+'16'!K29+'17'!K29+'18'!K29+'19'!K29+'20'!K29+'21'!K29+'22'!K29+'23'!K29+'24'!K29+'25'!K29+'26'!K29+'27'!K29+'28'!K29+'29'!K29+'30'!K29+'31.'!K29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3705</v>
      </c>
      <c r="S29" s="46">
        <f>+'25'!N267</f>
        <v>1265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1200</v>
      </c>
      <c r="X29" s="46">
        <f t="shared" si="7"/>
        <v>1240</v>
      </c>
      <c r="Y29" s="46">
        <f>+'25'!N269</f>
        <v>1240</v>
      </c>
      <c r="Z29" s="47">
        <f t="shared" si="3"/>
        <v>0</v>
      </c>
      <c r="AA29" s="47" t="s">
        <v>1363</v>
      </c>
      <c r="AB29" s="47">
        <f t="shared" si="4"/>
        <v>2440</v>
      </c>
      <c r="AC29" s="58">
        <f t="shared" ref="AC29:AC35" si="9">+W29+Y29+Z29</f>
        <v>2440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8"/>
        <v>0</v>
      </c>
      <c r="K30" s="44">
        <f>+'1'!K30+'2'!K30+'3'!K99+'4'!K30+'5'!K30+'6'!K30+'7'!K30+'8'!K30+'9'!K30+'10'!K30+'11'!K30+'12'!K30+'13'!K30+'14'!K30+'15'!K30+'16'!K30+'17'!K30+'18'!K30+'19'!K30+'20'!K30+'21'!K30+'22'!K30+'23'!K30+'24'!K30+'25'!K30+'26'!K30+'27'!K30+'28'!K30+'29'!K30+'30'!K30+'31.'!K30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1895</v>
      </c>
      <c r="S30" s="46">
        <f>+'26'!N267</f>
        <v>40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1410</v>
      </c>
      <c r="X30" s="46">
        <f t="shared" si="7"/>
        <v>445</v>
      </c>
      <c r="Y30" s="46">
        <f>+'26'!N269</f>
        <v>445</v>
      </c>
      <c r="Z30" s="47">
        <f t="shared" si="3"/>
        <v>0</v>
      </c>
      <c r="AA30" s="47" t="s">
        <v>1364</v>
      </c>
      <c r="AB30" s="47">
        <f t="shared" si="4"/>
        <v>1855</v>
      </c>
      <c r="AC30" s="58">
        <f t="shared" si="9"/>
        <v>1855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61</v>
      </c>
      <c r="G31" s="43">
        <f t="shared" si="0"/>
        <v>63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8"/>
        <v>11</v>
      </c>
      <c r="K31" s="44">
        <f>+'1'!K31+'2'!K31+'3'!K100+'4'!K31+'5'!K31+'6'!K31+'7'!K31+'8'!K31+'9'!K31+'10'!K31+'11'!K31+'12'!K31+'13'!K31+'14'!K31+'15'!K31+'16'!K31+'17'!K31+'18'!K31+'19'!K31+'20'!K31+'21'!K31+'22'!K31+'23'!K31+'24'!K31+'25'!K31+'26'!K31+'27'!K31+'28'!K31+'29'!K31+'30'!K31+'31.'!K31</f>
        <v>52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5400</v>
      </c>
      <c r="N31" s="19"/>
      <c r="O31" s="90">
        <v>38.46</v>
      </c>
      <c r="P31" s="79">
        <f t="shared" si="2"/>
        <v>1999.92</v>
      </c>
      <c r="Q31" s="45">
        <v>27</v>
      </c>
      <c r="R31" s="46">
        <f>+'27'!N262</f>
        <v>1835</v>
      </c>
      <c r="S31" s="46">
        <f>+'27'!N267</f>
        <v>400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450</v>
      </c>
      <c r="X31" s="46">
        <f t="shared" si="7"/>
        <v>985</v>
      </c>
      <c r="Y31" s="46">
        <f>+'27'!N269</f>
        <v>985</v>
      </c>
      <c r="Z31" s="47">
        <f t="shared" si="3"/>
        <v>0</v>
      </c>
      <c r="AA31" s="47" t="s">
        <v>1365</v>
      </c>
      <c r="AB31" s="47">
        <f t="shared" si="4"/>
        <v>1435</v>
      </c>
      <c r="AC31" s="58">
        <f t="shared" si="9"/>
        <v>1435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11</v>
      </c>
      <c r="G32" s="43">
        <f t="shared" si="0"/>
        <v>14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8"/>
        <v>5</v>
      </c>
      <c r="K32" s="44">
        <f>+'1'!K32+'2'!K32+'3'!K101+'4'!K32+'5'!K32+'6'!K32+'7'!K32+'8'!K32+'9'!K32+'10'!K32+'11'!K32+'12'!K32+'13'!K32+'14'!K32+'15'!K32+'16'!K32+'17'!K32+'18'!K32+'19'!K32+'20'!K32+'21'!K32+'22'!K32+'23'!K32+'24'!K32+'25'!K32+'26'!K32+'27'!K32+'28'!K32+'29'!K32+'30'!K32+'31.'!K32</f>
        <v>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1105</v>
      </c>
      <c r="N32" s="19"/>
      <c r="O32" s="90">
        <v>46.37</v>
      </c>
      <c r="P32" s="79">
        <f t="shared" si="2"/>
        <v>417.33</v>
      </c>
      <c r="Q32" s="45">
        <v>28</v>
      </c>
      <c r="R32" s="46">
        <f>+'28'!N262</f>
        <v>2210</v>
      </c>
      <c r="S32" s="46">
        <f>+'28'!N267</f>
        <v>660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500</v>
      </c>
      <c r="X32" s="46">
        <f>+'28'!N269</f>
        <v>1050</v>
      </c>
      <c r="Y32" s="46">
        <f>+'28'!N269</f>
        <v>1050</v>
      </c>
      <c r="Z32" s="47">
        <f t="shared" si="3"/>
        <v>0</v>
      </c>
      <c r="AA32" s="47" t="s">
        <v>1366</v>
      </c>
      <c r="AB32" s="47">
        <f t="shared" si="4"/>
        <v>1550</v>
      </c>
      <c r="AC32" s="58">
        <f t="shared" si="9"/>
        <v>1550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8"/>
        <v>0</v>
      </c>
      <c r="K33" s="44">
        <f>+'1'!K33+'2'!K33+'3'!K102+'4'!K33+'5'!K33+'6'!K33+'7'!K33+'8'!K33+'9'!K33+'10'!K33+'11'!K33+'12'!K33+'13'!K33+'14'!K33+'15'!K33+'16'!K33+'17'!K33+'18'!K33+'19'!K33+'20'!K33+'21'!K33+'22'!K33+'23'!K33+'24'!K33+'25'!K33+'26'!K33+'27'!K33+'28'!K33+'29'!K33+'30'!K33+'31.'!K33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0">+R33-S33-T33-U33-V33-W33</f>
        <v>0</v>
      </c>
      <c r="Y33" s="46">
        <f>+'29'!N269</f>
        <v>0</v>
      </c>
      <c r="Z33" s="47">
        <f t="shared" ref="Z33" si="11">+Y33-X33</f>
        <v>0</v>
      </c>
      <c r="AA33" s="47"/>
      <c r="AB33" s="47">
        <f t="shared" si="4"/>
        <v>0</v>
      </c>
      <c r="AC33" s="58">
        <f t="shared" si="9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8"/>
        <v>0</v>
      </c>
      <c r="K34" s="44">
        <f>+'1'!K34+'2'!K34+'3'!K103+'4'!K34+'5'!K34+'6'!K34+'7'!K34+'8'!K34+'9'!K34+'10'!K34+'11'!K34+'12'!K34+'13'!K34+'14'!K34+'15'!K34+'16'!K34+'17'!K34+'18'!K34+'19'!K34+'20'!K34+'21'!K34+'22'!K34+'23'!K34+'24'!K34+'25'!K34+'26'!K34+'27'!K34+'28'!K34+'29'!K34+'30'!K34+'31.'!K34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9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8</v>
      </c>
      <c r="G35" s="43">
        <f t="shared" si="0"/>
        <v>10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8"/>
        <v>2</v>
      </c>
      <c r="K35" s="44">
        <f>+'1'!K35+'2'!K35+'3'!K104+'4'!K35+'5'!K35+'6'!K35+'7'!K35+'8'!K35+'9'!K35+'10'!K35+'11'!K35+'12'!K35+'13'!K35+'14'!K35+'15'!K35+'16'!K35+'17'!K35+'18'!K35+'19'!K35+'20'!K35+'21'!K35+'22'!K35+'23'!K35+'24'!K35+'25'!K35+'26'!K35+'27'!K35+'28'!K35+'29'!K35+'30'!K35+'31.'!K35</f>
        <v>8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900</v>
      </c>
      <c r="N35" s="19"/>
      <c r="O35" s="90">
        <v>40.799999999999997</v>
      </c>
      <c r="P35" s="79">
        <f t="shared" si="2"/>
        <v>326.39999999999998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9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8"/>
        <v>0</v>
      </c>
      <c r="K36" s="44">
        <f>+'1'!K36+'2'!K36+'3'!K105+'4'!K36+'5'!K36+'6'!K36+'7'!K36+'8'!K36+'9'!K36+'10'!K36+'11'!K36+'12'!K36+'13'!K36+'14'!K36+'15'!K36+'16'!K36+'17'!K36+'18'!K36+'19'!K36+'20'!K36+'21'!K36+'22'!K36+'23'!K36+'24'!K36+'25'!K36+'26'!K36+'27'!K36+'28'!K36+'29'!K36+'30'!K36+'31.'!K36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2">SUM(R5:R35)</f>
        <v>57961.03</v>
      </c>
      <c r="S36" s="48">
        <f t="shared" si="12"/>
        <v>8816.0300000000007</v>
      </c>
      <c r="T36" s="48">
        <f t="shared" si="12"/>
        <v>0</v>
      </c>
      <c r="U36" s="48">
        <f t="shared" si="12"/>
        <v>0</v>
      </c>
      <c r="V36" s="48">
        <f t="shared" si="12"/>
        <v>0</v>
      </c>
      <c r="W36" s="48">
        <f t="shared" si="12"/>
        <v>17745</v>
      </c>
      <c r="X36" s="48">
        <f t="shared" si="12"/>
        <v>31400</v>
      </c>
      <c r="Y36" s="48">
        <f t="shared" si="12"/>
        <v>31400</v>
      </c>
      <c r="Z36" s="48">
        <f t="shared" si="12"/>
        <v>0</v>
      </c>
      <c r="AA36" s="48">
        <f t="shared" si="12"/>
        <v>0</v>
      </c>
      <c r="AB36" s="48">
        <f>SUM(AB5:AB35)</f>
        <v>49145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8"/>
        <v>0</v>
      </c>
      <c r="K37" s="44">
        <f>+'1'!K37+'2'!K37+'3'!K106+'4'!K37+'5'!K37+'6'!K37+'7'!K37+'8'!K37+'9'!K37+'10'!K37+'11'!K37+'12'!K37+'13'!K37+'14'!K37+'15'!K37+'16'!K37+'17'!K37+'18'!K37+'19'!K37+'20'!K37+'21'!K37+'22'!K37+'23'!K37+'24'!K37+'25'!K37+'26'!K37+'27'!K37+'28'!K37+'29'!K37+'30'!K37+'31.'!K37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+'1'!K38+'2'!K38+'3'!K107+'4'!K38+'5'!K38+'6'!K38+'7'!K38+'8'!K38+'9'!K38+'10'!K38+'11'!K38+'12'!K38+'13'!K38+'14'!K38+'15'!K38+'16'!K38+'17'!K38+'18'!K38+'19'!K38+'20'!K38+'21'!K38+'22'!K38+'23'!K38+'24'!K38+'25'!K38+'26'!K38+'27'!K38+'28'!K38+'29'!K38+'30'!K38+'31.'!K38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28</v>
      </c>
      <c r="G39" s="43">
        <f t="shared" si="0"/>
        <v>28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8"/>
        <v>4</v>
      </c>
      <c r="K39" s="44">
        <f>+'1'!K39+'2'!K39+'3'!K108+'4'!K39+'5'!K39+'6'!K39+'7'!K39+'8'!K39+'9'!K39+'10'!K39+'11'!K39+'12'!K39+'13'!K39+'14'!K39+'15'!K39+'16'!K39+'17'!K39+'18'!K39+'19'!K39+'20'!K39+'21'!K39+'22'!K39+'23'!K39+'24'!K39+'25'!K39+'26'!K39+'27'!K39+'28'!K39+'29'!K39+'30'!K39+'31.'!K39</f>
        <v>24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1225</v>
      </c>
      <c r="N39" s="19"/>
      <c r="O39" s="90">
        <v>27.84</v>
      </c>
      <c r="P39" s="79">
        <f t="shared" si="2"/>
        <v>668.16</v>
      </c>
      <c r="Q39" s="5"/>
      <c r="R39" s="167" t="s">
        <v>1418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29</v>
      </c>
      <c r="G40" s="43">
        <f t="shared" si="0"/>
        <v>29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8"/>
        <v>7</v>
      </c>
      <c r="K40" s="44">
        <f>+'1'!K40+'2'!K40+'3'!K109+'4'!K40+'5'!K40+'6'!K40+'7'!K40+'8'!K40+'9'!K40+'10'!K40+'11'!K40+'12'!K40+'13'!K40+'14'!K40+'15'!K40+'16'!K40+'17'!K40+'18'!K40+'19'!K40+'20'!K40+'21'!K40+'22'!K40+'23'!K40+'24'!K40+'25'!K40+'26'!K40+'27'!K40+'28'!K40+'29'!K40+'30'!K40+'31.'!K40</f>
        <v>22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1100</v>
      </c>
      <c r="N40" s="19"/>
      <c r="O40" s="90">
        <v>27.12</v>
      </c>
      <c r="P40" s="79">
        <f t="shared" si="2"/>
        <v>596.64</v>
      </c>
      <c r="Q40" s="5"/>
      <c r="R40" s="167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32</v>
      </c>
      <c r="G41" s="43">
        <f t="shared" si="0"/>
        <v>32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8"/>
        <v>8</v>
      </c>
      <c r="K41" s="44">
        <f>+'1'!K41+'2'!K41+'3'!K110+'4'!K41+'5'!K41+'6'!K41+'7'!K41+'8'!K41+'9'!K41+'10'!K41+'11'!K41+'12'!K41+'13'!K41+'14'!K41+'15'!K41+'16'!K41+'17'!K41+'18'!K41+'19'!K41+'20'!K41+'21'!K41+'22'!K41+'23'!K41+'24'!K41+'25'!K41+'26'!K41+'27'!K41+'28'!K41+'29'!K41+'30'!K41+'31.'!K41</f>
        <v>24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1100</v>
      </c>
      <c r="N41" s="19"/>
      <c r="O41" s="90">
        <v>15.42</v>
      </c>
      <c r="P41" s="79">
        <f t="shared" si="2"/>
        <v>370.08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8"/>
        <v>0</v>
      </c>
      <c r="K42" s="44">
        <f>+'1'!K42+'2'!K42+'3'!K111+'4'!K42+'5'!K42+'6'!K42+'7'!K42+'8'!K42+'9'!K42+'10'!K42+'11'!K42+'12'!K42+'13'!K42+'14'!K42+'15'!K42+'16'!K42+'17'!K42+'18'!K42+'19'!K42+'20'!K42+'21'!K42+'22'!K42+'23'!K42+'24'!K42+'25'!K42+'26'!K42+'27'!K42+'28'!K42+'29'!K42+'30'!K42+'31.'!K42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8"/>
        <v>0</v>
      </c>
      <c r="K43" s="44">
        <f>+'1'!K43+'2'!K43+'3'!K112+'4'!K43+'5'!K43+'6'!K43+'7'!K43+'8'!K43+'9'!K43+'10'!K43+'11'!K43+'12'!K43+'13'!K43+'14'!K43+'15'!K43+'16'!K43+'17'!K43+'18'!K43+'19'!K43+'20'!K43+'21'!K43+'22'!K43+'23'!K43+'24'!K43+'25'!K43+'26'!K43+'27'!K43+'28'!K43+'29'!K43+'30'!K43+'31.'!K43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8"/>
        <v>0</v>
      </c>
      <c r="K44" s="44">
        <f>+'1'!K44+'2'!K44+'3'!K113+'4'!K44+'5'!K44+'6'!K44+'7'!K44+'8'!K44+'9'!K44+'10'!K44+'11'!K44+'12'!K44+'13'!K44+'14'!K44+'15'!K44+'16'!K44+'17'!K44+'18'!K44+'19'!K44+'20'!K44+'21'!K44+'22'!K44+'23'!K44+'24'!K44+'25'!K44+'26'!K44+'27'!K44+'28'!K44+'29'!K44+'30'!K44+'31.'!K44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8"/>
        <v>0</v>
      </c>
      <c r="K45" s="44">
        <f>+'1'!K45+'2'!K45+'3'!K114+'4'!K45+'5'!K45+'6'!K45+'7'!K45+'8'!K45+'9'!K45+'10'!K45+'11'!K45+'12'!K45+'13'!K45+'14'!K45+'15'!K45+'16'!K45+'17'!K45+'18'!K45+'19'!K45+'20'!K45+'21'!K45+'22'!K45+'23'!K45+'24'!K45+'25'!K45+'26'!K45+'27'!K45+'28'!K45+'29'!K45+'30'!K45+'31.'!K45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</v>
      </c>
      <c r="G46" s="43">
        <f t="shared" si="0"/>
        <v>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8"/>
        <v>2</v>
      </c>
      <c r="K46" s="44">
        <f>+'1'!K46+'2'!K46+'3'!K115+'4'!K46+'5'!K46+'6'!K46+'7'!K46+'8'!K46+'9'!K46+'10'!K46+'11'!K46+'12'!K46+'13'!K46+'14'!K46+'15'!K46+'16'!K46+'17'!K46+'18'!K46+'19'!K46+'20'!K46+'21'!K46+'22'!K46+'23'!K46+'24'!K46+'25'!K46+'26'!K46+'27'!K46+'28'!K46+'29'!K46+'30'!K46+'31.'!K46</f>
        <v>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</v>
      </c>
      <c r="N46" s="19"/>
      <c r="O46" s="90">
        <v>19.05</v>
      </c>
      <c r="P46" s="79">
        <f t="shared" si="2"/>
        <v>19.05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G47" s="43">
        <f t="shared" si="0"/>
        <v>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8"/>
        <v>5</v>
      </c>
      <c r="K47" s="44">
        <f>+'1'!K47+'2'!K47+'3'!K116+'4'!K47+'5'!K47+'6'!K47+'7'!K47+'8'!K47+'9'!K47+'10'!K47+'11'!K47+'12'!K47+'13'!K47+'14'!K47+'15'!K47+'16'!K47+'17'!K47+'18'!K47+'19'!K47+'20'!K47+'21'!K47+'22'!K47+'23'!K47+'24'!K47+'25'!K47+'26'!K47+'27'!K47+'28'!K47+'29'!K47+'30'!K47+'31.'!K47</f>
        <v>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150</v>
      </c>
      <c r="N47" s="19"/>
      <c r="O47" s="90">
        <v>19.21</v>
      </c>
      <c r="P47" s="79">
        <f t="shared" si="2"/>
        <v>57.63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8</v>
      </c>
      <c r="G48" s="43">
        <f t="shared" si="0"/>
        <v>8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8"/>
        <v>4</v>
      </c>
      <c r="K48" s="44">
        <f>+'1'!K48+'2'!K48+'3'!K117+'4'!K48+'5'!K48+'6'!K48+'7'!K48+'8'!K48+'9'!K48+'10'!K48+'11'!K48+'12'!K48+'13'!K48+'14'!K48+'15'!K48+'16'!K48+'17'!K48+'18'!K48+'19'!K48+'20'!K48+'21'!K48+'22'!K48+'23'!K48+'24'!K48+'25'!K48+'26'!K48+'27'!K48+'28'!K48+'29'!K48+'30'!K48+'31.'!K48</f>
        <v>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250</v>
      </c>
      <c r="N48" s="19"/>
      <c r="O48" s="90">
        <v>18.88</v>
      </c>
      <c r="P48" s="79">
        <f t="shared" si="2"/>
        <v>75.52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</v>
      </c>
      <c r="G49" s="43">
        <f t="shared" si="0"/>
        <v>6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3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8"/>
        <v>2</v>
      </c>
      <c r="K49" s="44">
        <f>+'1'!K49+'2'!K49+'3'!K118+'4'!K49+'5'!K49+'6'!K49+'7'!K49+'8'!K49+'9'!K49+'10'!K49+'11'!K49+'12'!K49+'13'!K49+'14'!K49+'15'!K49+'16'!K49+'17'!K49+'18'!K49+'19'!K49+'20'!K49+'21'!K49+'22'!K49+'23'!K49+'24'!K49+'25'!K49+'26'!K49+'27'!K49+'28'!K49+'29'!K49+'30'!K49+'31.'!K49</f>
        <v>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</v>
      </c>
      <c r="N49" s="19"/>
      <c r="O49" s="90">
        <v>20.43</v>
      </c>
      <c r="P49" s="79">
        <f t="shared" si="2"/>
        <v>20.43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8</v>
      </c>
      <c r="G50" s="43">
        <f t="shared" si="0"/>
        <v>13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8"/>
        <v>3</v>
      </c>
      <c r="K50" s="44">
        <f>+'1'!K50+'2'!K50+'3'!K119+'4'!K50+'5'!K50+'6'!K50+'7'!K50+'8'!K50+'9'!K50+'10'!K50+'11'!K50+'12'!K50+'13'!K50+'14'!K50+'15'!K50+'16'!K50+'17'!K50+'18'!K50+'19'!K50+'20'!K50+'21'!K50+'22'!K50+'23'!K50+'24'!K50+'25'!K50+'26'!K50+'27'!K50+'28'!K50+'29'!K50+'30'!K50+'31.'!K50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90">
        <v>21.81</v>
      </c>
      <c r="P50" s="79">
        <f t="shared" si="2"/>
        <v>174.48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8"/>
        <v>0</v>
      </c>
      <c r="K51" s="44">
        <f>+'1'!K51+'2'!K51+'3'!K120+'4'!K51+'5'!K51+'6'!K51+'7'!K51+'8'!K51+'9'!K51+'10'!K51+'11'!K51+'12'!K51+'13'!K51+'14'!K51+'15'!K51+'16'!K51+'17'!K51+'18'!K51+'19'!K51+'20'!K51+'21'!K51+'22'!K51+'23'!K51+'24'!K51+'25'!K51+'26'!K51+'27'!K51+'28'!K51+'29'!K51+'30'!K51+'31.'!K51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8"/>
        <v>0</v>
      </c>
      <c r="K52" s="44">
        <f>+'1'!K52+'2'!K52+'3'!K121+'4'!K52+'5'!K52+'6'!K52+'7'!K52+'8'!K52+'9'!K52+'10'!K52+'11'!K52+'12'!K52+'13'!K52+'14'!K52+'15'!K52+'16'!K52+'17'!K52+'18'!K52+'19'!K52+'20'!K52+'21'!K52+'22'!K52+'23'!K52+'24'!K52+'25'!K52+'26'!K52+'27'!K52+'28'!K52+'29'!K52+'30'!K52+'31.'!K52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14</v>
      </c>
      <c r="G53" s="43">
        <f t="shared" si="0"/>
        <v>17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8"/>
        <v>6</v>
      </c>
      <c r="K53" s="44">
        <f>+'1'!K53+'2'!K53+'3'!K122+'4'!K53+'5'!K53+'6'!K53+'7'!K53+'8'!K53+'9'!K53+'10'!K53+'11'!K53+'12'!K53+'13'!K53+'14'!K53+'15'!K53+'16'!K53+'17'!K53+'18'!K53+'19'!K53+'20'!K53+'21'!K53+'22'!K53+'23'!K53+'24'!K53+'25'!K53+'26'!K53+'27'!K53+'28'!K53+'29'!K53+'30'!K53+'31.'!K53</f>
        <v>11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90">
        <v>17.53</v>
      </c>
      <c r="P53" s="79">
        <f t="shared" si="2"/>
        <v>192.83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8"/>
        <v>0</v>
      </c>
      <c r="K54" s="44">
        <f>+'1'!K54+'2'!K54+'3'!K123+'4'!K54+'5'!K54+'6'!K54+'7'!K54+'8'!K54+'9'!K54+'10'!K54+'11'!K54+'12'!K54+'13'!K54+'14'!K54+'15'!K54+'16'!K54+'17'!K54+'18'!K54+'19'!K54+'20'!K54+'21'!K54+'22'!K54+'23'!K54+'24'!K54+'25'!K54+'26'!K54+'27'!K54+'28'!K54+'29'!K54+'30'!K54+'31.'!K54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3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8"/>
        <v>0</v>
      </c>
      <c r="K55" s="44">
        <f>+'1'!K55+'2'!K55+'3'!K124+'4'!K55+'5'!K55+'6'!K55+'7'!K55+'8'!K55+'9'!K55+'10'!K55+'11'!K55+'12'!K55+'13'!K55+'14'!K55+'15'!K55+'16'!K55+'17'!K55+'18'!K55+'19'!K55+'20'!K55+'21'!K55+'22'!K55+'23'!K55+'24'!K55+'25'!K55+'26'!K55+'27'!K55+'28'!K55+'29'!K55+'30'!K55+'31.'!K55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2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8"/>
        <v>0</v>
      </c>
      <c r="K56" s="44">
        <f>+'1'!K56+'2'!K56+'3'!K125+'4'!K56+'5'!K56+'6'!K56+'7'!K56+'8'!K56+'9'!K56+'10'!K56+'11'!K56+'12'!K56+'13'!K56+'14'!K56+'15'!K56+'16'!K56+'17'!K56+'18'!K56+'19'!K56+'20'!K56+'21'!K56+'22'!K56+'23'!K56+'24'!K56+'25'!K56+'26'!K56+'27'!K56+'28'!K56+'29'!K56+'30'!K56+'31.'!K56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8"/>
        <v>0</v>
      </c>
      <c r="K57" s="44">
        <f>+'1'!K57+'2'!K57+'3'!K126+'4'!K57+'5'!K57+'6'!K57+'7'!K57+'8'!K57+'9'!K57+'10'!K57+'11'!K57+'12'!K57+'13'!K57+'14'!K57+'15'!K57+'16'!K57+'17'!K57+'18'!K57+'19'!K57+'20'!K57+'21'!K57+'22'!K57+'23'!K57+'24'!K57+'25'!K57+'26'!K57+'27'!K57+'28'!K57+'29'!K57+'30'!K57+'31.'!K57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3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3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8"/>
        <v>0</v>
      </c>
      <c r="K58" s="44">
        <f>+'1'!K58+'2'!K58+'3'!K127+'4'!K58+'5'!K58+'6'!K58+'7'!K58+'8'!K58+'9'!K58+'10'!K58+'11'!K58+'12'!K58+'13'!K58+'14'!K58+'15'!K58+'16'!K58+'17'!K58+'18'!K58+'19'!K58+'20'!K58+'21'!K58+'22'!K58+'23'!K58+'24'!K58+'25'!K58+'26'!K58+'27'!K58+'28'!K58+'29'!K58+'30'!K58+'31.'!K58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8"/>
        <v>0</v>
      </c>
      <c r="K59" s="44">
        <f>+'1'!K59+'2'!K59+'3'!K128+'4'!K59+'5'!K59+'6'!K59+'7'!K59+'8'!K59+'9'!K59+'10'!K59+'11'!K59+'12'!K59+'13'!K59+'14'!K59+'15'!K59+'16'!K59+'17'!K59+'18'!K59+'19'!K59+'20'!K59+'21'!K59+'22'!K59+'23'!K59+'24'!K59+'25'!K59+'26'!K59+'27'!K59+'28'!K59+'29'!K59+'30'!K59+'31.'!K59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8"/>
        <v>0</v>
      </c>
      <c r="K60" s="44">
        <f>+'1'!K60+'2'!K60+'3'!K129+'4'!K60+'5'!K60+'6'!K60+'7'!K60+'8'!K60+'9'!K60+'10'!K60+'11'!K60+'12'!K60+'13'!K60+'14'!K60+'15'!K60+'16'!K60+'17'!K60+'18'!K60+'19'!K60+'20'!K60+'21'!K60+'22'!K60+'23'!K60+'24'!K60+'25'!K60+'26'!K60+'27'!K60+'28'!K60+'29'!K60+'30'!K60+'31.'!K60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8"/>
        <v>0</v>
      </c>
      <c r="K61" s="44">
        <f>+'1'!K61+'2'!K61+'3'!K130+'4'!K61+'5'!K61+'6'!K61+'7'!K61+'8'!K61+'9'!K61+'10'!K61+'11'!K61+'12'!K61+'13'!K61+'14'!K61+'15'!K61+'16'!K61+'17'!K61+'18'!K61+'19'!K61+'20'!K61+'21'!K61+'22'!K61+'23'!K61+'24'!K61+'25'!K61+'26'!K61+'27'!K61+'28'!K61+'29'!K61+'30'!K61+'31.'!K61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8"/>
        <v>-3</v>
      </c>
      <c r="K62" s="44">
        <f>+'1'!K62+'2'!K62+'3'!K131+'4'!K62+'5'!K62+'6'!K62+'7'!K62+'8'!K62+'9'!K62+'10'!K62+'11'!K62+'12'!K62+'13'!K62+'14'!K62+'15'!K62+'16'!K62+'17'!K62+'18'!K62+'19'!K62+'20'!K62+'21'!K62+'22'!K62+'23'!K62+'24'!K62+'25'!K62+'26'!K62+'27'!K62+'28'!K62+'29'!K62+'30'!K62+'31.'!K62</f>
        <v>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0">
        <v>29.82</v>
      </c>
      <c r="P62" s="79">
        <f t="shared" si="2"/>
        <v>89.460000000000008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8"/>
        <v>0</v>
      </c>
      <c r="K63" s="44">
        <f>+'1'!K63+'2'!K63+'3'!K132+'4'!K63+'5'!K63+'6'!K63+'7'!K63+'8'!K63+'9'!K63+'10'!K63+'11'!K63+'12'!K63+'13'!K63+'14'!K63+'15'!K63+'16'!K63+'17'!K63+'18'!K63+'19'!K63+'20'!K63+'21'!K63+'22'!K63+'23'!K63+'24'!K63+'25'!K63+'26'!K63+'27'!K63+'28'!K63+'29'!K63+'30'!K63+'31.'!K63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10</v>
      </c>
      <c r="G64" s="43">
        <f t="shared" si="0"/>
        <v>10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8"/>
        <v>0</v>
      </c>
      <c r="K64" s="44">
        <f>+'1'!K64+'2'!K64+'3'!K133+'4'!K64+'5'!K64+'6'!K64+'7'!K64+'8'!K64+'9'!K64+'10'!K64+'11'!K64+'12'!K64+'13'!K64+'14'!K64+'15'!K64+'16'!K64+'17'!K64+'18'!K64+'19'!K64+'20'!K64+'21'!K64+'22'!K64+'23'!K64+'24'!K64+'25'!K64+'26'!K64+'27'!K64+'28'!K64+'29'!K64+'30'!K64+'31.'!K64</f>
        <v>10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350</v>
      </c>
      <c r="N64" s="19"/>
      <c r="O64" s="90">
        <v>23.69</v>
      </c>
      <c r="P64" s="79">
        <f t="shared" si="2"/>
        <v>236.9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10</v>
      </c>
      <c r="G65" s="43">
        <f t="shared" si="0"/>
        <v>10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8"/>
        <v>3</v>
      </c>
      <c r="K65" s="44">
        <f>+'1'!K65+'2'!K65+'3'!K134+'4'!K65+'5'!K65+'6'!K65+'7'!K65+'8'!K65+'9'!K65+'10'!K65+'11'!K65+'12'!K65+'13'!K65+'14'!K65+'15'!K65+'16'!K65+'17'!K65+'18'!K65+'19'!K65+'20'!K65+'21'!K65+'22'!K65+'23'!K65+'24'!K65+'25'!K65+'26'!K65+'27'!K65+'28'!K65+'29'!K65+'30'!K65+'31.'!K65</f>
        <v>7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400</v>
      </c>
      <c r="N65" s="19"/>
      <c r="O65" s="90">
        <v>22.49</v>
      </c>
      <c r="P65" s="79">
        <f t="shared" si="2"/>
        <v>157.42999999999998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10</v>
      </c>
      <c r="G66" s="43">
        <f t="shared" si="0"/>
        <v>10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8"/>
        <v>4</v>
      </c>
      <c r="K66" s="44">
        <f>+'1'!K66+'2'!K66+'3'!K135+'4'!K66+'5'!K66+'6'!K66+'7'!K66+'8'!K66+'9'!K66+'10'!K66+'11'!K66+'12'!K66+'13'!K66+'14'!K66+'15'!K66+'16'!K66+'17'!K66+'18'!K66+'19'!K66+'20'!K66+'21'!K66+'22'!K66+'23'!K66+'24'!K66+'25'!K66+'26'!K66+'27'!K66+'28'!K66+'29'!K66+'30'!K66+'31.'!K66</f>
        <v>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350</v>
      </c>
      <c r="N66" s="19"/>
      <c r="O66" s="90">
        <v>23.12</v>
      </c>
      <c r="P66" s="79">
        <f t="shared" si="2"/>
        <v>138.72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2</v>
      </c>
      <c r="G67" s="43">
        <f t="shared" si="0"/>
        <v>2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8"/>
        <v>2</v>
      </c>
      <c r="K67" s="44">
        <f>+'1'!K67+'2'!K67+'3'!K136+'4'!K67+'5'!K67+'6'!K67+'7'!K67+'8'!K67+'9'!K67+'10'!K67+'11'!K67+'12'!K67+'13'!K67+'14'!K67+'15'!K67+'16'!K67+'17'!K67+'18'!K67+'19'!K67+'20'!K67+'21'!K67+'22'!K67+'23'!K67+'24'!K67+'25'!K67+'26'!K67+'27'!K67+'28'!K67+'29'!K67+'30'!K67+'31.'!K67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8"/>
        <v>0</v>
      </c>
      <c r="K68" s="44">
        <f>+'1'!K68+'2'!K68+'3'!K137+'4'!K68+'5'!K68+'6'!K68+'7'!K68+'8'!K68+'9'!K68+'10'!K68+'11'!K68+'12'!K68+'13'!K68+'14'!K68+'15'!K68+'16'!K68+'17'!K68+'18'!K68+'19'!K68+'20'!K68+'21'!K68+'22'!K68+'23'!K68+'24'!K68+'25'!K68+'26'!K68+'27'!K68+'28'!K68+'29'!K68+'30'!K68+'31.'!K68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8"/>
        <v>0</v>
      </c>
      <c r="K69" s="44">
        <f>+'1'!K69+'2'!K69+'3'!K138+'4'!K69+'5'!K69+'6'!K69+'7'!K69+'8'!K69+'9'!K69+'10'!K69+'11'!K69+'12'!K69+'13'!K69+'14'!K69+'15'!K69+'16'!K69+'17'!K69+'18'!K69+'19'!K69+'20'!K69+'21'!K69+'22'!K69+'23'!K69+'24'!K69+'25'!K69+'26'!K69+'27'!K69+'28'!K69+'29'!K69+'30'!K69+'31.'!K69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8"/>
        <v>0</v>
      </c>
      <c r="K70" s="44">
        <f>+'1'!K70+'2'!K70+'3'!K139+'4'!K70+'5'!K70+'6'!K70+'7'!K70+'8'!K70+'9'!K70+'10'!K70+'11'!K70+'12'!K70+'13'!K70+'14'!K70+'15'!K70+'16'!K70+'17'!K70+'18'!K70+'19'!K70+'20'!K70+'21'!K70+'22'!K70+'23'!K70+'24'!K70+'25'!K70+'26'!K70+'27'!K70+'28'!K70+'29'!K70+'30'!K70+'31.'!K70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3">E71+F71-H71-K71-I71</f>
        <v>0</v>
      </c>
      <c r="K71" s="44">
        <f>+'1'!K71+'2'!K71+'3'!K140+'4'!K71+'5'!K71+'6'!K71+'7'!K71+'8'!K71+'9'!K71+'10'!K71+'11'!K71+'12'!K71+'13'!K71+'14'!K71+'15'!K71+'16'!K71+'17'!K71+'18'!K71+'19'!K71+'20'!K71+'21'!K71+'22'!K71+'23'!K71+'24'!K71+'25'!K71+'26'!K71+'27'!K71+'28'!K71+'29'!K71+'30'!K71+'31.'!K71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4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+'1'!K72+'2'!K72+'3'!K141+'4'!K72+'5'!K72+'6'!K72+'7'!K72+'8'!K72+'9'!K72+'10'!K72+'11'!K72+'12'!K72+'13'!K72+'14'!K72+'15'!K72+'16'!K72+'17'!K72+'18'!K72+'19'!K72+'20'!K72+'21'!K72+'22'!K72+'23'!K72+'24'!K72+'25'!K72+'26'!K72+'27'!K72+'28'!K72+'29'!K72+'30'!K72+'31.'!K72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4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+'1'!K73+'2'!K73+'3'!K142+'4'!K73+'5'!K73+'6'!K73+'7'!K73+'8'!K73+'9'!K73+'10'!K73+'11'!K73+'12'!K73+'13'!K73+'14'!K73+'15'!K73+'16'!K73+'17'!K73+'18'!K73+'19'!K73+'20'!K73+'21'!K73+'22'!K73+'23'!K73+'24'!K73+'25'!K73+'26'!K73+'27'!K73+'28'!K73+'29'!K73+'30'!K73+'31.'!K73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41</v>
      </c>
      <c r="G74" s="43">
        <f t="shared" si="0"/>
        <v>47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9</v>
      </c>
      <c r="K74" s="44">
        <f>+'1'!K74+'2'!K74+'3'!K143+'4'!K74+'5'!K74+'6'!K74+'7'!K74+'8'!K74+'9'!K74+'10'!K74+'11'!K74+'12'!K74+'13'!K74+'14'!K74+'15'!K74+'16'!K74+'17'!K74+'18'!K74+'19'!K74+'20'!K74+'21'!K74+'22'!K74+'23'!K74+'24'!K74+'25'!K74+'26'!K74+'27'!K74+'28'!K74+'29'!K74+'30'!K74+'31.'!K74</f>
        <v>37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1900</v>
      </c>
      <c r="N74" s="19"/>
      <c r="O74" s="90">
        <v>17.09</v>
      </c>
      <c r="P74" s="79">
        <f t="shared" si="14"/>
        <v>632.33000000000004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+'1'!K75+'2'!K75+'3'!K144+'4'!K75+'5'!K75+'6'!K75+'7'!K75+'8'!K75+'9'!K75+'10'!K75+'11'!K75+'12'!K75+'13'!K75+'14'!K75+'15'!K75+'16'!K75+'17'!K75+'18'!K75+'19'!K75+'20'!K75+'21'!K75+'22'!K75+'23'!K75+'24'!K75+'25'!K75+'26'!K75+'27'!K75+'28'!K75+'29'!K75+'30'!K75+'31.'!K75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4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4</v>
      </c>
      <c r="G76" s="43">
        <f t="shared" si="0"/>
        <v>4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1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3</v>
      </c>
      <c r="K76" s="44">
        <f>+'1'!K76+'2'!K76+'3'!K145+'4'!K76+'5'!K76+'6'!K76+'7'!K76+'8'!K76+'9'!K76+'10'!K76+'11'!K76+'12'!K76+'13'!K76+'14'!K76+'15'!K76+'16'!K76+'17'!K76+'18'!K76+'19'!K76+'20'!K76+'21'!K76+'22'!K76+'23'!K76+'24'!K76+'25'!K76+'26'!K76+'27'!K76+'28'!K76+'29'!K76+'30'!K76+'31.'!K76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39</v>
      </c>
      <c r="G77" s="43">
        <f t="shared" si="0"/>
        <v>44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9</v>
      </c>
      <c r="K77" s="44">
        <f>+'1'!K77+'2'!K77+'3'!K146+'4'!K77+'5'!K77+'6'!K77+'7'!K77+'8'!K77+'9'!K77+'10'!K77+'11'!K77+'12'!K77+'13'!K77+'14'!K77+'15'!K77+'16'!K77+'17'!K77+'18'!K77+'19'!K77+'20'!K77+'21'!K77+'22'!K77+'23'!K77+'24'!K77+'25'!K77+'26'!K77+'27'!K77+'28'!K77+'29'!K77+'30'!K77+'31.'!K77</f>
        <v>34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1950</v>
      </c>
      <c r="N77" s="19"/>
      <c r="O77" s="90">
        <v>25.15</v>
      </c>
      <c r="P77" s="79">
        <f t="shared" si="14"/>
        <v>855.09999999999991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+'1'!K78+'2'!K78+'3'!K147+'4'!K78+'5'!K78+'6'!K78+'7'!K78+'8'!K78+'9'!K78+'10'!K78+'11'!K78+'12'!K78+'13'!K78+'14'!K78+'15'!K78+'16'!K78+'17'!K78+'18'!K78+'19'!K78+'20'!K78+'21'!K78+'22'!K78+'23'!K78+'24'!K78+'25'!K78+'26'!K78+'27'!K78+'28'!K78+'29'!K78+'30'!K78+'31.'!K78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+'1'!K79+'2'!K79+'3'!K148+'4'!K79+'5'!K79+'6'!K79+'7'!K79+'8'!K79+'9'!K79+'10'!K79+'11'!K79+'12'!K79+'13'!K79+'14'!K79+'15'!K79+'16'!K79+'17'!K79+'18'!K79+'19'!K79+'20'!K79+'21'!K79+'22'!K79+'23'!K79+'24'!K79+'25'!K79+'26'!K79+'27'!K79+'28'!K79+'29'!K79+'30'!K79+'31.'!K79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4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12</v>
      </c>
      <c r="G80" s="43">
        <f t="shared" si="0"/>
        <v>16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2</v>
      </c>
      <c r="K80" s="44">
        <f>+'1'!K80+'2'!K80+'3'!K149+'4'!K80+'5'!K80+'6'!K80+'7'!K80+'8'!K80+'9'!K80+'10'!K80+'11'!K80+'12'!K80+'13'!K80+'14'!K80+'15'!K80+'16'!K80+'17'!K80+'18'!K80+'19'!K80+'20'!K80+'21'!K80+'22'!K80+'23'!K80+'24'!K80+'25'!K80+'26'!K80+'27'!K80+'28'!K80+'29'!K80+'30'!K80+'31.'!K80</f>
        <v>14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765</v>
      </c>
      <c r="N80" s="19"/>
      <c r="O80" s="90">
        <v>14.35</v>
      </c>
      <c r="P80" s="79">
        <f t="shared" si="14"/>
        <v>200.9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16</v>
      </c>
      <c r="G81" s="43">
        <f t="shared" si="0"/>
        <v>19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6</v>
      </c>
      <c r="K81" s="44">
        <f>+'1'!K81+'2'!K81+'3'!K150+'4'!K81+'5'!K81+'6'!K81+'7'!K81+'8'!K81+'9'!K81+'10'!K81+'11'!K81+'12'!K81+'13'!K81+'14'!K81+'15'!K81+'16'!K81+'17'!K81+'18'!K81+'19'!K81+'20'!K81+'21'!K81+'22'!K81+'23'!K81+'24'!K81+'25'!K81+'26'!K81+'27'!K81+'28'!K81+'29'!K81+'30'!K81+'31.'!K81</f>
        <v>12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680</v>
      </c>
      <c r="N81" s="19"/>
      <c r="O81" s="90">
        <v>11.58</v>
      </c>
      <c r="P81" s="79">
        <f t="shared" si="14"/>
        <v>138.96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+'1'!K82+'2'!K82+'3'!K151+'4'!K82+'5'!K82+'6'!K82+'7'!K82+'8'!K82+'9'!K82+'10'!K82+'11'!K82+'12'!K82+'13'!K82+'14'!K82+'15'!K82+'16'!K82+'17'!K82+'18'!K82+'19'!K82+'20'!K82+'21'!K82+'22'!K82+'23'!K82+'24'!K82+'25'!K82+'26'!K82+'27'!K82+'28'!K82+'29'!K82+'30'!K82+'31.'!K82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+'1'!K83+'2'!K83+'3'!K152+'4'!K83+'5'!K83+'6'!K83+'7'!K83+'8'!K83+'9'!K83+'10'!K83+'11'!K83+'12'!K83+'13'!K83+'14'!K83+'15'!K83+'16'!K83+'17'!K83+'18'!K83+'19'!K83+'20'!K83+'21'!K83+'22'!K83+'23'!K83+'24'!K83+'25'!K83+'26'!K83+'27'!K83+'28'!K83+'29'!K83+'30'!K83+'31.'!K83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+'1'!K84+'2'!K84+'3'!K153+'4'!K84+'5'!K84+'6'!K84+'7'!K84+'8'!K84+'9'!K84+'10'!K84+'11'!K84+'12'!K84+'13'!K84+'14'!K84+'15'!K84+'16'!K84+'17'!K84+'18'!K84+'19'!K84+'20'!K84+'21'!K84+'22'!K84+'23'!K84+'24'!K84+'25'!K84+'26'!K84+'27'!K84+'28'!K84+'29'!K84+'30'!K84+'31.'!K84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+'1'!K85+'2'!K85+'3'!K154+'4'!K85+'5'!K85+'6'!K85+'7'!K85+'8'!K85+'9'!K85+'10'!K85+'11'!K85+'12'!K85+'13'!K85+'14'!K85+'15'!K85+'16'!K85+'17'!K85+'18'!K85+'19'!K85+'20'!K85+'21'!K85+'22'!K85+'23'!K85+'24'!K85+'25'!K85+'26'!K85+'27'!K85+'28'!K85+'29'!K85+'30'!K85+'31.'!K85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5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6">E86+F86-H86-K86-I86</f>
        <v>0</v>
      </c>
      <c r="K86" s="44">
        <f>+'1'!K86+'2'!K86+'3'!K155+'4'!K86+'5'!K86+'6'!K86+'7'!K86+'8'!K86+'9'!K86+'10'!K86+'11'!K86+'12'!K86+'13'!K86+'14'!K86+'15'!K86+'16'!K86+'17'!K86+'18'!K86+'19'!K86+'20'!K86+'21'!K86+'22'!K86+'23'!K86+'24'!K86+'25'!K86+'26'!K86+'27'!K86+'28'!K86+'29'!K86+'30'!K86+'31.'!K86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5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6"/>
        <v>0</v>
      </c>
      <c r="K87" s="44">
        <f>+'1'!K87+'2'!K87+'3'!K156+'4'!K87+'5'!K87+'6'!K87+'7'!K87+'8'!K87+'9'!K87+'10'!K87+'11'!K87+'12'!K87+'13'!K87+'14'!K87+'15'!K87+'16'!K87+'17'!K87+'18'!K87+'19'!K87+'20'!K87+'21'!K87+'22'!K87+'23'!K87+'24'!K87+'25'!K87+'26'!K87+'27'!K87+'28'!K87+'29'!K87+'30'!K87+'31.'!K87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7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5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ref="J88" si="18">E88+F88-H88-K88-I88</f>
        <v>0</v>
      </c>
      <c r="K88" s="44">
        <f>+'1'!K88+'2'!K88+'3'!K157+'4'!K88+'5'!K88+'6'!K88+'7'!K88+'8'!K88+'9'!K88+'10'!K88+'11'!K88+'12'!K88+'13'!K88+'14'!K88+'15'!K88+'16'!K88+'17'!K88+'18'!K88+'19'!K88+'20'!K88+'21'!K88+'22'!K88+'23'!K88+'24'!K88+'25'!K88+'26'!K88+'27'!K88+'28'!K88+'29'!K88+'30'!K88+'31.'!K88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9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5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+'1'!K89+'2'!K89+'3'!K158+'4'!K89+'5'!K89+'6'!K89+'7'!K89+'8'!K89+'9'!K89+'10'!K89+'11'!K89+'12'!K89+'13'!K89+'14'!K89+'15'!K89+'16'!K89+'17'!K89+'18'!K89+'19'!K89+'20'!K89+'21'!K89+'22'!K89+'23'!K89+'24'!K89+'25'!K89+'26'!K89+'27'!K89+'28'!K89+'29'!K89+'30'!K89+'31.'!K89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5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+'1'!K90+'2'!K90+'3'!K159+'4'!K90+'5'!K90+'6'!K90+'7'!K90+'8'!K90+'9'!K90+'10'!K90+'11'!K90+'12'!K90+'13'!K90+'14'!K90+'15'!K90+'16'!K90+'17'!K90+'18'!K90+'19'!K90+'20'!K90+'21'!K90+'22'!K90+'23'!K90+'24'!K90+'25'!K90+'26'!K90+'27'!K90+'28'!K90+'29'!K90+'30'!K90+'31.'!K90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5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+'1'!K91+'2'!K91+'3'!K160+'4'!K91+'5'!K91+'6'!K91+'7'!K91+'8'!K91+'9'!K91+'10'!K91+'11'!K91+'12'!K91+'13'!K91+'14'!K91+'15'!K91+'16'!K91+'17'!K91+'18'!K91+'19'!K91+'20'!K91+'21'!K91+'22'!K91+'23'!K91+'24'!K91+'25'!K91+'26'!K91+'27'!K91+'28'!K91+'29'!K91+'30'!K91+'31.'!K91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+'1'!K92+'2'!K92+'3'!K161+'4'!K92+'5'!K92+'6'!K92+'7'!K92+'8'!K92+'9'!K92+'10'!K92+'11'!K92+'12'!K92+'13'!K92+'14'!K92+'15'!K92+'16'!K92+'17'!K92+'18'!K92+'19'!K92+'20'!K92+'21'!K92+'22'!K92+'23'!K92+'24'!K92+'25'!K92+'26'!K92+'27'!K92+'28'!K92+'29'!K92+'30'!K92+'31.'!K92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26</v>
      </c>
      <c r="G93" s="43">
        <f t="shared" si="15"/>
        <v>26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2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10</v>
      </c>
      <c r="K93" s="44">
        <f>+'1'!K93+'2'!K93+'3'!K162+'4'!K93+'5'!K93+'6'!K93+'7'!K93+'8'!K93+'9'!K93+'10'!K93+'11'!K93+'12'!K93+'13'!K93+'14'!K93+'15'!K93+'16'!K93+'17'!K93+'18'!K93+'19'!K93+'20'!K93+'21'!K93+'22'!K93+'23'!K93+'24'!K93+'25'!K93+'26'!K93+'27'!K93+'28'!K93+'29'!K93+'30'!K93+'31.'!K93</f>
        <v>14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485</v>
      </c>
      <c r="N93" s="19"/>
      <c r="O93" s="90">
        <v>18.63</v>
      </c>
      <c r="P93" s="79">
        <f t="shared" si="14"/>
        <v>260.82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5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+'1'!K94+'2'!K94+'3'!K163+'4'!K94+'5'!K94+'6'!K94+'7'!K94+'8'!K94+'9'!K94+'10'!K94+'11'!K94+'12'!K94+'13'!K94+'14'!K94+'15'!K94+'16'!K94+'17'!K94+'18'!K94+'19'!K94+'20'!K94+'21'!K94+'22'!K94+'23'!K94+'24'!K94+'25'!K94+'26'!K94+'27'!K94+'28'!K94+'29'!K94+'30'!K94+'31.'!K94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+'1'!K95+'2'!K95+'3'!K164+'4'!K95+'5'!K95+'6'!K95+'7'!K95+'8'!K95+'9'!K95+'10'!K95+'11'!K95+'12'!K95+'13'!K95+'14'!K95+'15'!K95+'16'!K95+'17'!K95+'18'!K95+'19'!K95+'20'!K95+'21'!K95+'22'!K95+'23'!K95+'24'!K95+'25'!K95+'26'!K95+'27'!K95+'28'!K95+'29'!K95+'30'!K95+'31.'!K95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+'1'!K96+'2'!K96+'3'!K165+'4'!K96+'5'!K96+'6'!K96+'7'!K96+'8'!K96+'9'!K96+'10'!K96+'11'!K96+'12'!K96+'13'!K96+'14'!K96+'15'!K96+'16'!K96+'17'!K96+'18'!K96+'19'!K96+'20'!K96+'21'!K96+'22'!K96+'23'!K96+'24'!K96+'25'!K96+'26'!K96+'27'!K96+'28'!K96+'29'!K96+'30'!K96+'31.'!K96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+'1'!K97+'2'!K97+'3'!K166+'4'!K97+'5'!K97+'6'!K97+'7'!K97+'8'!K97+'9'!K97+'10'!K97+'11'!K97+'12'!K97+'13'!K97+'14'!K97+'15'!K97+'16'!K97+'17'!K97+'18'!K97+'19'!K97+'20'!K97+'21'!K97+'22'!K97+'23'!K97+'24'!K97+'25'!K97+'26'!K97+'27'!K97+'28'!K97+'29'!K97+'30'!K97+'31.'!K97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+'1'!K98+'2'!K98+'3'!K167+'4'!K98+'5'!K98+'6'!K98+'7'!K98+'8'!K98+'9'!K98+'10'!K98+'11'!K98+'12'!K98+'13'!K98+'14'!K98+'15'!K98+'16'!K98+'17'!K98+'18'!K98+'19'!K98+'20'!K98+'21'!K98+'22'!K98+'23'!K98+'24'!K98+'25'!K98+'26'!K98+'27'!K98+'28'!K98+'29'!K98+'30'!K98+'31.'!K98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13</v>
      </c>
      <c r="G99" s="43">
        <f t="shared" si="15"/>
        <v>13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1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0">E99+F99-H99-K99-I99</f>
        <v>2</v>
      </c>
      <c r="K99" s="44">
        <f>+'1'!K99+'2'!K99+'3'!K168+'4'!K99+'5'!K99+'6'!K99+'7'!K99+'8'!K99+'9'!K99+'10'!K99+'11'!K99+'12'!K99+'13'!K99+'14'!K99+'15'!K99+'16'!K99+'17'!K99+'18'!K99+'19'!K99+'20'!K99+'21'!K99+'22'!K99+'23'!K99+'24'!K99+'25'!K99+'26'!K99+'27'!K99+'28'!K99+'29'!K99+'30'!K99+'31.'!K99</f>
        <v>10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415.01</v>
      </c>
      <c r="N99" s="19"/>
      <c r="O99" s="120">
        <v>20.350000000000001</v>
      </c>
      <c r="P99" s="79">
        <f t="shared" ref="P99:P105" si="21">+K99*O99</f>
        <v>203.5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0"/>
        <v>0</v>
      </c>
      <c r="K100" s="44">
        <f>+'1'!K100+'2'!K100+'3'!K169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1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0"/>
        <v>0</v>
      </c>
      <c r="K101" s="44">
        <f>+'1'!K101+'2'!K101+'3'!K170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1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5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20"/>
        <v>0</v>
      </c>
      <c r="K102" s="44">
        <f>+'1'!K102+'2'!K102+'3'!K171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1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0"/>
        <v>0</v>
      </c>
      <c r="K103" s="44">
        <f>+'1'!K103+'2'!K103+'3'!K172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1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0"/>
        <v>0</v>
      </c>
      <c r="K104" s="44">
        <f>+'1'!K104+'2'!K104+'3'!K173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1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0"/>
        <v>0</v>
      </c>
      <c r="K105" s="44">
        <f>+'1'!K105+'2'!K105+'3'!K174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1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175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176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177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-1</v>
      </c>
      <c r="K109" s="44">
        <f>+'1'!K109+'2'!K109+'3'!K178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1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17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69</v>
      </c>
      <c r="G110" s="43">
        <f t="shared" si="15"/>
        <v>86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23</v>
      </c>
      <c r="K110" s="44">
        <f>+'1'!K110+'2'!K110+'3'!K179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63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7800</v>
      </c>
      <c r="N110" s="19"/>
      <c r="O110" s="90"/>
      <c r="P110" s="79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3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8</v>
      </c>
      <c r="G111" s="43">
        <f t="shared" si="15"/>
        <v>11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2</v>
      </c>
      <c r="K111" s="44">
        <f>+'1'!K111+'2'!K111+'3'!K180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9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2250</v>
      </c>
      <c r="N111" s="19"/>
      <c r="O111" s="90"/>
      <c r="P111" s="79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5"/>
        <v>15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13</v>
      </c>
      <c r="K112" s="44">
        <f>+'1'!K112+'2'!K112+'3'!K181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200</v>
      </c>
      <c r="N112" s="19"/>
      <c r="O112" s="90">
        <v>30.3</v>
      </c>
      <c r="P112" s="79">
        <f t="shared" si="14"/>
        <v>60.6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5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0</v>
      </c>
      <c r="K113" s="44">
        <f>+'1'!K113+'2'!K113+'3'!K182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0">
        <v>20.58</v>
      </c>
      <c r="P113" s="79">
        <f t="shared" si="14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183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12</v>
      </c>
      <c r="G115" s="43">
        <f t="shared" si="15"/>
        <v>14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6</v>
      </c>
      <c r="K115" s="44">
        <f>+'1'!K115+'2'!K115+'3'!K184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480</v>
      </c>
      <c r="N115" s="19"/>
      <c r="O115" s="90">
        <v>23.61</v>
      </c>
      <c r="P115" s="79">
        <f t="shared" si="14"/>
        <v>188.88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5"/>
        <v>7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4</v>
      </c>
      <c r="K116" s="44">
        <f>+'1'!K116+'2'!K116+'3'!K185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200</v>
      </c>
      <c r="N116" s="19"/>
      <c r="O116" s="90">
        <v>13.03</v>
      </c>
      <c r="P116" s="79">
        <f t="shared" si="14"/>
        <v>39.089999999999996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5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186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4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187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188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189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190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191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192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5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193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194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195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196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197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198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199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32</v>
      </c>
      <c r="G131" s="43">
        <f t="shared" si="15"/>
        <v>37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14</v>
      </c>
      <c r="K131" s="44">
        <f>+'1'!K131+'2'!K131+'3'!K200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1276</v>
      </c>
      <c r="N131" s="19"/>
      <c r="O131" s="90">
        <v>9.91</v>
      </c>
      <c r="P131" s="79">
        <f t="shared" si="14"/>
        <v>227.93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1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5"/>
        <v>1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0</v>
      </c>
      <c r="K132" s="44">
        <f>+'1'!K132+'2'!K132+'3'!K201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60</v>
      </c>
      <c r="N132" s="19"/>
      <c r="O132" s="90">
        <v>16.690000000000001</v>
      </c>
      <c r="P132" s="79">
        <f t="shared" si="14"/>
        <v>16.690000000000001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35</v>
      </c>
      <c r="G133" s="43">
        <f t="shared" si="15"/>
        <v>39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10</v>
      </c>
      <c r="K133" s="44">
        <f>+'1'!K133+'2'!K133+'3'!K202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1600</v>
      </c>
      <c r="N133" s="19"/>
      <c r="O133" s="90">
        <v>24.21</v>
      </c>
      <c r="P133" s="79">
        <f t="shared" si="14"/>
        <v>702.09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3"/>
        <v>0</v>
      </c>
      <c r="K134" s="44">
        <f>+'1'!K134+'2'!K134+'3'!K203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4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3"/>
        <v>0</v>
      </c>
      <c r="K135" s="44">
        <f>+'1'!K135+'2'!K135+'3'!K204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4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/>
      <c r="K136" s="44">
        <f>+'1'!K136+'2'!K136+'3'!K205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1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4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3"/>
        <v>0</v>
      </c>
      <c r="K137" s="44">
        <f>+'1'!K137+'2'!K137+'3'!K206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3"/>
        <v>0</v>
      </c>
      <c r="K138" s="44">
        <f>+'1'!K138+'2'!K138+'3'!K207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4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3"/>
        <v>0</v>
      </c>
      <c r="K139" s="44">
        <f>+'1'!K139+'2'!K139+'3'!K208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4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3"/>
        <v>-1</v>
      </c>
      <c r="K140" s="44">
        <f>+'1'!K140+'2'!K140+'3'!K209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1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4"/>
        <v>2.2200000000000002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3"/>
        <v>0</v>
      </c>
      <c r="K141" s="44">
        <f>+'1'!K141+'2'!K141+'3'!K210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3"/>
        <v>0</v>
      </c>
      <c r="K142" s="44">
        <f>+'1'!K142+'2'!K142+'3'!K211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4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3"/>
        <v>0</v>
      </c>
      <c r="K143" s="44">
        <f>+'1'!K143+'2'!K143+'3'!K212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5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3"/>
        <v>0</v>
      </c>
      <c r="K144" s="44">
        <f>+'1'!K144+'2'!K144+'3'!K213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3"/>
        <v>0</v>
      </c>
      <c r="K145" s="44">
        <f>+'1'!K145+'2'!K145+'3'!K214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4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3"/>
        <v>0</v>
      </c>
      <c r="K146" s="44">
        <f>+'1'!K146+'2'!K146+'3'!K215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4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3"/>
        <v>0</v>
      </c>
      <c r="K147" s="44">
        <f>+'1'!K147+'2'!K147+'3'!K216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4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3"/>
        <v>0</v>
      </c>
      <c r="K148" s="44">
        <f>+'1'!K148+'2'!K148+'3'!K217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4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3"/>
        <v>0</v>
      </c>
      <c r="K149" s="44">
        <f>+'1'!K149+'2'!K149+'3'!K218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4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22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3"/>
        <v>0</v>
      </c>
      <c r="K150" s="44">
        <f>+'1'!K150+'2'!K150+'3'!K219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4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2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3"/>
        <v>0</v>
      </c>
      <c r="K151" s="44">
        <f>+'1'!K151+'2'!K151+'3'!K220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4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2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3"/>
        <v>0</v>
      </c>
      <c r="K152" s="44">
        <f>+'1'!K152+'2'!K152+'3'!K221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4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2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3">E153+F153-H153-K153-I153</f>
        <v>0</v>
      </c>
      <c r="K153" s="44">
        <f>+'1'!K153+'2'!K153+'3'!K222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4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2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3"/>
        <v>0</v>
      </c>
      <c r="K154" s="44">
        <f>+'1'!K154+'2'!K154+'3'!K223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4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2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3"/>
        <v>0</v>
      </c>
      <c r="K155" s="44">
        <f>+'1'!K155+'2'!K155+'3'!K224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4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2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3"/>
        <v>0</v>
      </c>
      <c r="K156" s="44">
        <f>+'1'!K156+'2'!K156+'3'!K225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4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22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3"/>
        <v>0</v>
      </c>
      <c r="K157" s="44">
        <f>+'1'!K157+'2'!K157+'3'!K226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4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2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3"/>
        <v>0</v>
      </c>
      <c r="K158" s="44">
        <f>+'1'!K158+'2'!K158+'3'!K227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4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2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3"/>
        <v>0</v>
      </c>
      <c r="K159" s="44">
        <f>+'1'!K159+'2'!K159+'3'!K228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4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2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3"/>
        <v>0</v>
      </c>
      <c r="K160" s="44">
        <f>+'1'!K160+'2'!K160+'3'!K229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4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2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3"/>
        <v>0</v>
      </c>
      <c r="K161" s="44">
        <f>+'1'!K161+'2'!K161+'3'!K230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4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2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3"/>
        <v>0</v>
      </c>
      <c r="K162" s="44">
        <f>+'1'!K162+'2'!K162+'3'!K231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4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2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3"/>
        <v>0</v>
      </c>
      <c r="K163" s="44">
        <f>+'1'!K163+'2'!K163+'3'!K232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4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2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3"/>
        <v>0</v>
      </c>
      <c r="K164" s="44">
        <f>+'1'!K164+'2'!K164+'3'!K233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4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2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3"/>
        <v>0</v>
      </c>
      <c r="K165" s="44">
        <f>+'1'!K165+'2'!K165+'3'!K234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4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2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3"/>
        <v>0</v>
      </c>
      <c r="K166" s="44">
        <f>+'1'!K166+'2'!K166+'3'!K235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4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2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3"/>
        <v>0</v>
      </c>
      <c r="K167" s="44">
        <f>+'1'!K167+'2'!K167+'3'!K236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4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2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3"/>
        <v>0</v>
      </c>
      <c r="K168" s="44">
        <f>+'1'!K168+'2'!K168+'3'!K237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4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2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3"/>
        <v>0</v>
      </c>
      <c r="K169" s="44">
        <f>+'1'!K169+'2'!K169+'3'!K238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4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2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3"/>
        <v>0</v>
      </c>
      <c r="K170" s="44">
        <f>+'1'!K170+'2'!K170+'3'!K239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4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2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3"/>
        <v>0</v>
      </c>
      <c r="K171" s="44">
        <f>+'1'!K171+'2'!K171+'3'!K240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4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2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3"/>
        <v>0</v>
      </c>
      <c r="K172" s="44">
        <f>+'1'!K172+'2'!K172+'3'!K241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4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17</v>
      </c>
      <c r="G173" s="43">
        <f t="shared" si="22"/>
        <v>17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6</v>
      </c>
      <c r="K173" s="44">
        <f>+'1'!K173+'2'!K173+'3'!K242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11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355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2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ref="J174" si="25">E174+F174-H174-K174-I174</f>
        <v>0</v>
      </c>
      <c r="K174" s="44">
        <f>+'1'!K174+'2'!K174+'3'!K243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6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9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2"/>
        <v>9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4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3"/>
        <v>0</v>
      </c>
      <c r="K175" s="44">
        <f>+'1'!K175+'2'!K175+'3'!K244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250</v>
      </c>
      <c r="N175" s="19"/>
      <c r="O175" s="90">
        <v>29.96</v>
      </c>
      <c r="P175" s="79">
        <f t="shared" si="24"/>
        <v>149.80000000000001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2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245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2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3"/>
        <v>0</v>
      </c>
      <c r="K177" s="44">
        <f>+'1'!K177+'2'!K177+'3'!K246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4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22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2"/>
        <v>22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2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3"/>
        <v>20</v>
      </c>
      <c r="K178" s="44">
        <f>+'1'!K178+'2'!K178+'3'!K247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</v>
      </c>
      <c r="N178" s="19"/>
      <c r="O178" s="90">
        <v>38</v>
      </c>
      <c r="P178" s="79">
        <f t="shared" si="24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2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3"/>
        <v>0</v>
      </c>
      <c r="K179" s="44">
        <f>+'1'!K179+'2'!K179+'3'!K248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4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2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3"/>
        <v>0</v>
      </c>
      <c r="K180" s="44">
        <f>+'1'!K180+'2'!K180+'3'!K249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4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2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3"/>
        <v>0</v>
      </c>
      <c r="K181" s="44">
        <f>+'1'!K181+'2'!K181+'3'!K250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4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2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3"/>
        <v>0</v>
      </c>
      <c r="K182" s="44">
        <f>+'1'!K182+'2'!K182+'3'!K251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4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2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3"/>
        <v>0</v>
      </c>
      <c r="K183" s="44">
        <f>+'1'!K183+'2'!K183+'3'!K252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4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2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3"/>
        <v>0</v>
      </c>
      <c r="K184" s="44">
        <f>+'1'!K184+'2'!K184+'3'!K253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4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16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2"/>
        <v>16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3"/>
        <v>8</v>
      </c>
      <c r="K185" s="44">
        <f>+'1'!K185+'2'!K185+'3'!K254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720</v>
      </c>
      <c r="N185" s="19"/>
      <c r="O185" s="90">
        <v>63</v>
      </c>
      <c r="P185" s="79">
        <f t="shared" si="24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2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27">E186+F186-H186-K186-I186</f>
        <v>0</v>
      </c>
      <c r="K186" s="44">
        <f>+'1'!K186+'2'!K186+'3'!K255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51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2"/>
        <v>51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29">E187+F187-H187-K187-I187</f>
        <v>49</v>
      </c>
      <c r="K187" s="44">
        <f>+'1'!K187+'2'!K187+'3'!K256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2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20</v>
      </c>
      <c r="N187" s="19"/>
      <c r="O187" s="90">
        <v>3.5</v>
      </c>
      <c r="P187" s="79">
        <f>+K187*O187</f>
        <v>7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46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2"/>
        <v>46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9"/>
        <v>44</v>
      </c>
      <c r="K188" s="44">
        <f>+'1'!K188+'2'!K188+'3'!K257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20</v>
      </c>
      <c r="N188" s="19"/>
      <c r="O188" s="90">
        <v>3.5</v>
      </c>
      <c r="P188" s="79">
        <f>+K188*O188</f>
        <v>7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12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2"/>
        <v>12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9"/>
        <v>8</v>
      </c>
      <c r="K189" s="44">
        <f>+'1'!K189+'2'!K189+'3'!K258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4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40</v>
      </c>
      <c r="N189" s="19"/>
      <c r="O189" s="90">
        <v>3.5</v>
      </c>
      <c r="P189" s="79">
        <f>+K189*O189</f>
        <v>14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2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:J192" si="30">E190+F190-H190-K190-I190</f>
        <v>0</v>
      </c>
      <c r="K190" s="44">
        <f>+'1'!K190+'2'!K190+'3'!K259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31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2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30"/>
        <v>0</v>
      </c>
      <c r="K191" s="44">
        <f>+'1'!K191+'2'!K191+'3'!K260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4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2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/>
      <c r="K192" s="44" t="e">
        <f>+'1'!K192+'2'!K192+'3'!K261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#VALUE!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 t="e">
        <f t="shared" si="24"/>
        <v>#VALUE!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6</v>
      </c>
      <c r="G193" s="43">
        <f t="shared" si="22"/>
        <v>6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3"/>
        <v>6</v>
      </c>
      <c r="K193" s="44">
        <f>+'1'!K193+'2'!K193+'3'!K262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24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2"/>
        <v>6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3"/>
        <v>6</v>
      </c>
      <c r="K194" s="44">
        <f>+'1'!K194+'2'!K194+'3'!K263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24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2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3"/>
        <v>0</v>
      </c>
      <c r="K195" s="44">
        <f>+'1'!K195+'2'!K195+'3'!K264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4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2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3"/>
        <v>0</v>
      </c>
      <c r="K196" s="44">
        <f>+'1'!K196+'2'!K196+'3'!K265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4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2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3"/>
        <v>0</v>
      </c>
      <c r="K197" s="44">
        <f>+'1'!K197+'2'!K197+'3'!K266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4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13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2"/>
        <v>13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12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3"/>
        <v>1</v>
      </c>
      <c r="K198" s="44">
        <f>+'1'!K198+'2'!K198+'3'!K267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4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2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268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4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2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269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4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2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270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4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2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271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4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2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272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4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2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273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4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42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2"/>
        <v>42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1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37</v>
      </c>
      <c r="K205" s="44">
        <f>+'1'!K205+'2'!K205+'3'!K274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275</v>
      </c>
      <c r="N205" s="19"/>
      <c r="O205" s="90">
        <v>40</v>
      </c>
      <c r="P205" s="79">
        <f t="shared" si="24"/>
        <v>160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2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275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4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2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32">E207+F207-H207-K207-I207</f>
        <v>0</v>
      </c>
      <c r="K207" s="44">
        <f>+'1'!K207+'2'!K207+'3'!K276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33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2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277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4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3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22"/>
        <v>18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2</v>
      </c>
      <c r="K209" s="44">
        <f>+'1'!K209+'2'!K209+'3'!K278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2040</v>
      </c>
      <c r="N209" s="19"/>
      <c r="O209" s="90">
        <v>83</v>
      </c>
      <c r="P209" s="79">
        <f t="shared" si="24"/>
        <v>1328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2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279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4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2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280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4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2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281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4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2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282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4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34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283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4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4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284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4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4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285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4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4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286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4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34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287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4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4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288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4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4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289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4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4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290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4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4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291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4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4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292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4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4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293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4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4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294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35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4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36">E226+F226-H226-K226-I226</f>
        <v>0</v>
      </c>
      <c r="K226" s="44">
        <f>+'1'!K226+'2'!K226+'3'!K295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35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4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6"/>
        <v>0</v>
      </c>
      <c r="K227" s="44">
        <f>+'1'!K227+'2'!K227+'3'!K296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35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4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6"/>
        <v>0</v>
      </c>
      <c r="K228" s="44">
        <f>+'1'!K228+'2'!K228+'3'!K297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35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4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36"/>
        <v>0</v>
      </c>
      <c r="K229" s="44">
        <f>+'1'!K229+'2'!K229+'3'!K298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35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4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6"/>
        <v>0</v>
      </c>
      <c r="K230" s="44">
        <f>+'1'!K230+'2'!K230+'3'!K299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35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4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6"/>
        <v>0</v>
      </c>
      <c r="K231" s="44">
        <f>+'1'!K231+'2'!K231+'3'!K300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35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4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6"/>
        <v>0</v>
      </c>
      <c r="K232" s="44">
        <f>+'1'!K232+'2'!K232+'3'!K301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35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4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6"/>
        <v>0</v>
      </c>
      <c r="K233" s="44">
        <f>+'1'!K233+'2'!K233+'3'!K302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35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4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6"/>
        <v>0</v>
      </c>
      <c r="K234" s="44">
        <f>+'1'!K234+'2'!K234+'3'!K303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35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34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ref="J235:J247" si="37">E235+F235-H235-K235-I235</f>
        <v>0</v>
      </c>
      <c r="K235" s="44">
        <f>+'1'!K235+'2'!K235+'3'!K304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38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34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7"/>
        <v>0</v>
      </c>
      <c r="K236" s="44">
        <f>+'1'!K236+'2'!K236+'3'!K305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38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34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37"/>
        <v>0</v>
      </c>
      <c r="K237" s="44">
        <f>+'1'!K237+'2'!K237+'3'!K306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38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4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7"/>
        <v>0</v>
      </c>
      <c r="K238" s="44">
        <f>+'1'!K238+'2'!K238+'3'!K307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3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34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7"/>
        <v>0</v>
      </c>
      <c r="K239" s="44">
        <f>+'1'!K239+'2'!K239+'3'!K308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3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34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37"/>
        <v>0</v>
      </c>
      <c r="K240" s="44">
        <f>+'1'!K240+'2'!K240+'3'!K309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3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34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37"/>
        <v>0</v>
      </c>
      <c r="K241" s="44">
        <f>+'1'!K241+'2'!K241+'3'!K310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38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34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37"/>
        <v>0</v>
      </c>
      <c r="K242" s="44">
        <f>+'1'!K242+'2'!K242+'3'!K311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38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34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37"/>
        <v>0</v>
      </c>
      <c r="K243" s="44">
        <f>+'1'!K243+'2'!K243+'3'!K312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39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1423</v>
      </c>
      <c r="D244" s="10" t="s">
        <v>434</v>
      </c>
      <c r="E244" s="46">
        <f>+ยกมา!J244</f>
        <v>5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4</v>
      </c>
      <c r="G244" s="43">
        <f t="shared" si="34"/>
        <v>9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37"/>
        <v>2</v>
      </c>
      <c r="K244" s="44">
        <f>+'1'!K244+'2'!K244+'3'!K313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7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325</v>
      </c>
      <c r="N244" s="19"/>
      <c r="O244" s="90"/>
      <c r="P244" s="79">
        <f t="shared" si="39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1424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34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37"/>
        <v>0</v>
      </c>
      <c r="K245" s="44">
        <f>+'1'!K245+'2'!K245+'3'!K314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39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1425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34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37"/>
        <v>0</v>
      </c>
      <c r="K246" s="44">
        <f>+'1'!K246+'2'!K246+'3'!K315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39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34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37"/>
        <v>0</v>
      </c>
      <c r="K247" s="44">
        <f>+'1'!K247+'2'!K247+'3'!K316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3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5</v>
      </c>
      <c r="G248" s="43">
        <f t="shared" si="34"/>
        <v>5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ref="J248:J259" si="40">E248+F248-H248-K248-I248</f>
        <v>4</v>
      </c>
      <c r="K248" s="44">
        <f>+'1'!K248+'2'!K248+'3'!K317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50</v>
      </c>
      <c r="N248" s="19"/>
      <c r="O248" s="90"/>
      <c r="P248" s="79">
        <f t="shared" si="35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5</v>
      </c>
      <c r="G249" s="43">
        <f t="shared" si="34"/>
        <v>5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40"/>
        <v>0</v>
      </c>
      <c r="K249" s="44">
        <f>+'1'!K249+'2'!K249+'3'!K318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5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250</v>
      </c>
      <c r="N249" s="19"/>
      <c r="O249" s="90"/>
      <c r="P249" s="79">
        <f t="shared" si="35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34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40"/>
        <v>0</v>
      </c>
      <c r="K250" s="44">
        <f>+'1'!K250+'2'!K250+'3'!K319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35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34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40"/>
        <v>0</v>
      </c>
      <c r="K251" s="44">
        <f>+'1'!K251+'2'!K251+'3'!K320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35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34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40"/>
        <v>0</v>
      </c>
      <c r="K252" s="44">
        <f>+'1'!K252+'2'!K252+'3'!K321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35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34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40"/>
        <v>0</v>
      </c>
      <c r="K253" s="44">
        <f>+'1'!K253+'2'!K253+'3'!K322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4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34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40"/>
        <v>0</v>
      </c>
      <c r="K254" s="44">
        <f>+'1'!K254+'2'!K254+'3'!K323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35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34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40"/>
        <v>0</v>
      </c>
      <c r="K255" s="44">
        <f>+'1'!K255+'2'!K255+'3'!K324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35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34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40"/>
        <v>0</v>
      </c>
      <c r="K256" s="44">
        <f>+'1'!K256+'2'!K256+'3'!K325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35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34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/>
      <c r="K257" s="44">
        <f>+'1'!K257+'2'!K257+'3'!K326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4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34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40"/>
        <v>0</v>
      </c>
      <c r="K258" s="44">
        <f>+'1'!K258+'2'!K258+'3'!K327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35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ref="G248:G259" si="43">+E259+F259</f>
        <v>0</v>
      </c>
      <c r="H259" s="78"/>
      <c r="I259" s="76"/>
      <c r="J259" s="43">
        <f t="shared" si="40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35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7" t="s">
        <v>223</v>
      </c>
      <c r="B260" s="148"/>
      <c r="C260" s="148"/>
      <c r="D260" s="149"/>
      <c r="E260" s="153" t="s">
        <v>239</v>
      </c>
      <c r="F260" s="154"/>
      <c r="G260" s="150" t="s">
        <v>224</v>
      </c>
      <c r="H260" s="151"/>
      <c r="I260" s="152"/>
      <c r="J260" s="155" t="s">
        <v>225</v>
      </c>
      <c r="K260" s="155"/>
      <c r="L260" s="155"/>
      <c r="M260" s="51">
        <f>SUM(M5:M259)</f>
        <v>57961.030000000006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6" t="s">
        <v>226</v>
      </c>
      <c r="B261" s="157"/>
      <c r="C261" s="162">
        <f>+M263</f>
        <v>57961.030000000006</v>
      </c>
      <c r="D261" s="163"/>
      <c r="E261" s="53" t="s">
        <v>227</v>
      </c>
      <c r="F261" s="54">
        <f>+M260</f>
        <v>57961.030000000006</v>
      </c>
      <c r="G261" s="55" t="s">
        <v>217</v>
      </c>
      <c r="H261" s="144">
        <f>SUM(U36)</f>
        <v>0</v>
      </c>
      <c r="I261" s="145"/>
      <c r="J261" s="137"/>
      <c r="K261" s="137"/>
      <c r="L261" s="137"/>
      <c r="M261" s="57"/>
      <c r="N261" s="57">
        <f>+W36</f>
        <v>17745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6"/>
      <c r="B262" s="157"/>
      <c r="C262" s="162"/>
      <c r="D262" s="163"/>
      <c r="E262" s="53" t="s">
        <v>228</v>
      </c>
      <c r="F262" s="54">
        <f>N263</f>
        <v>8816.0300000000007</v>
      </c>
      <c r="G262" s="55"/>
      <c r="H262" s="144">
        <f t="shared" ref="H262:H264" si="44">SUM(U37)</f>
        <v>0</v>
      </c>
      <c r="I262" s="145"/>
      <c r="J262" s="137" t="s">
        <v>229</v>
      </c>
      <c r="K262" s="137"/>
      <c r="L262" s="13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8" t="s">
        <v>10</v>
      </c>
      <c r="B263" s="159"/>
      <c r="C263" s="162">
        <f>+F262</f>
        <v>8816.0300000000007</v>
      </c>
      <c r="D263" s="163"/>
      <c r="E263" s="53"/>
      <c r="F263" s="54"/>
      <c r="G263" s="55" t="s">
        <v>230</v>
      </c>
      <c r="H263" s="144">
        <f t="shared" si="44"/>
        <v>0</v>
      </c>
      <c r="I263" s="145"/>
      <c r="J263" s="138" t="s">
        <v>231</v>
      </c>
      <c r="K263" s="139"/>
      <c r="L263" s="140"/>
      <c r="M263" s="57">
        <f>+M260-M261</f>
        <v>57961.030000000006</v>
      </c>
      <c r="N263" s="59">
        <f>+S36</f>
        <v>8816.0300000000007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0" t="s">
        <v>232</v>
      </c>
      <c r="B264" s="161"/>
      <c r="C264" s="162">
        <f>+C261-C263</f>
        <v>49145.000000000007</v>
      </c>
      <c r="D264" s="163"/>
      <c r="E264" s="53" t="s">
        <v>232</v>
      </c>
      <c r="F264" s="54">
        <f>+F261-F262</f>
        <v>49145.000000000007</v>
      </c>
      <c r="G264" s="55" t="s">
        <v>233</v>
      </c>
      <c r="H264" s="144">
        <f t="shared" si="44"/>
        <v>0</v>
      </c>
      <c r="I264" s="145"/>
      <c r="J264" s="137" t="s">
        <v>206</v>
      </c>
      <c r="K264" s="137"/>
      <c r="L264" s="137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31400.000000000007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-50854.999999999993</v>
      </c>
      <c r="J266" s="141" t="s">
        <v>209</v>
      </c>
      <c r="K266" s="142"/>
      <c r="L266" s="143"/>
      <c r="M266" s="57">
        <f>+Y36</f>
        <v>31400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1370</v>
      </c>
      <c r="F268" s="102">
        <v>0</v>
      </c>
      <c r="J268" s="146" t="s">
        <v>211</v>
      </c>
      <c r="K268" s="146"/>
      <c r="L268" s="146"/>
      <c r="M268" s="61">
        <v>0</v>
      </c>
      <c r="N268" s="66"/>
    </row>
    <row r="269" spans="1:29" ht="24.75" customHeight="1" thickBot="1" x14ac:dyDescent="0.6">
      <c r="H269" s="134" t="s">
        <v>237</v>
      </c>
      <c r="I269" s="135"/>
      <c r="J269" s="135"/>
      <c r="K269" s="135"/>
      <c r="L269" s="135"/>
      <c r="M269" s="135"/>
      <c r="N269" s="136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59" activePane="bottomRight" state="frozen"/>
      <selection activeCell="L250" sqref="L250"/>
      <selection pane="topRight" activeCell="L250" sqref="L250"/>
      <selection pane="bottomLeft" activeCell="L250" sqref="L250"/>
      <selection pane="bottomRight" activeCell="W20" sqref="W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4</v>
      </c>
      <c r="F5" s="71"/>
      <c r="G5" s="46">
        <f t="shared" ref="G5" si="0">E5+F5</f>
        <v>4</v>
      </c>
      <c r="H5" s="78">
        <v>0</v>
      </c>
      <c r="I5" s="76">
        <v>0</v>
      </c>
      <c r="J5" s="46">
        <f t="shared" ref="J5" si="1">+G5-H5-K5-I5</f>
        <v>4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6</v>
      </c>
      <c r="F6" s="71"/>
      <c r="G6" s="46">
        <f t="shared" ref="G6:G26" si="2">E6+F6</f>
        <v>6</v>
      </c>
      <c r="H6" s="78">
        <v>0</v>
      </c>
      <c r="I6" s="76">
        <v>0</v>
      </c>
      <c r="J6" s="46">
        <f t="shared" ref="J6:J26" si="3">+G6-H6-K6-I6</f>
        <v>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7</v>
      </c>
      <c r="F11" s="71"/>
      <c r="G11" s="46">
        <f t="shared" si="2"/>
        <v>7</v>
      </c>
      <c r="H11" s="78">
        <v>0</v>
      </c>
      <c r="I11" s="76">
        <v>0</v>
      </c>
      <c r="J11" s="46">
        <f t="shared" si="3"/>
        <v>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v>2</v>
      </c>
      <c r="F14" s="71"/>
      <c r="G14" s="46">
        <f t="shared" si="2"/>
        <v>2</v>
      </c>
      <c r="H14" s="78">
        <v>0</v>
      </c>
      <c r="I14" s="76">
        <v>0</v>
      </c>
      <c r="J14" s="46">
        <f t="shared" si="3"/>
        <v>2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5</v>
      </c>
      <c r="F18" s="71"/>
      <c r="G18" s="46">
        <f t="shared" si="2"/>
        <v>5</v>
      </c>
      <c r="H18" s="78">
        <v>0</v>
      </c>
      <c r="I18" s="76">
        <v>0</v>
      </c>
      <c r="J18" s="46">
        <f t="shared" si="3"/>
        <v>5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4</v>
      </c>
      <c r="F22" s="71"/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</v>
      </c>
      <c r="F24" s="71"/>
      <c r="G24" s="46">
        <f t="shared" si="2"/>
        <v>1</v>
      </c>
      <c r="H24" s="78">
        <v>0</v>
      </c>
      <c r="I24" s="76">
        <v>0</v>
      </c>
      <c r="J24" s="46">
        <f t="shared" si="3"/>
        <v>1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6</v>
      </c>
      <c r="F28" s="71"/>
      <c r="G28" s="46">
        <f t="shared" si="7"/>
        <v>6</v>
      </c>
      <c r="H28" s="78">
        <v>0</v>
      </c>
      <c r="I28" s="76">
        <v>0</v>
      </c>
      <c r="J28" s="46">
        <f t="shared" si="8"/>
        <v>6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</v>
      </c>
      <c r="F31" s="71"/>
      <c r="G31" s="46">
        <f t="shared" si="7"/>
        <v>2</v>
      </c>
      <c r="H31" s="78">
        <v>0</v>
      </c>
      <c r="I31" s="76">
        <v>0</v>
      </c>
      <c r="J31" s="46">
        <f t="shared" si="8"/>
        <v>2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7"/>
        <v>2</v>
      </c>
      <c r="H35" s="78">
        <v>0</v>
      </c>
      <c r="I35" s="76">
        <v>0</v>
      </c>
      <c r="J35" s="46">
        <f t="shared" si="8"/>
        <v>2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3</v>
      </c>
      <c r="F49" s="71"/>
      <c r="G49" s="46">
        <f t="shared" si="7"/>
        <v>3</v>
      </c>
      <c r="H49" s="78">
        <v>0</v>
      </c>
      <c r="I49" s="76">
        <v>0</v>
      </c>
      <c r="J49" s="46">
        <f t="shared" si="8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3</v>
      </c>
      <c r="F58" s="71"/>
      <c r="G58" s="46">
        <f t="shared" si="7"/>
        <v>3</v>
      </c>
      <c r="H58" s="78">
        <v>0</v>
      </c>
      <c r="I58" s="76">
        <v>0</v>
      </c>
      <c r="J58" s="46">
        <f t="shared" si="8"/>
        <v>3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6</v>
      </c>
      <c r="F74" s="71"/>
      <c r="G74" s="46">
        <f t="shared" si="7"/>
        <v>6</v>
      </c>
      <c r="H74" s="78">
        <v>0</v>
      </c>
      <c r="I74" s="76">
        <v>0</v>
      </c>
      <c r="J74" s="46">
        <f t="shared" si="8"/>
        <v>6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4</v>
      </c>
      <c r="F80" s="71"/>
      <c r="G80" s="46">
        <f t="shared" si="7"/>
        <v>4</v>
      </c>
      <c r="H80" s="78">
        <v>0</v>
      </c>
      <c r="I80" s="76">
        <v>0</v>
      </c>
      <c r="J80" s="46">
        <f t="shared" si="8"/>
        <v>4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v>17</v>
      </c>
      <c r="F110" s="71"/>
      <c r="G110" s="46">
        <f t="shared" si="25"/>
        <v>17</v>
      </c>
      <c r="H110" s="78">
        <v>0</v>
      </c>
      <c r="I110" s="76">
        <v>0</v>
      </c>
      <c r="J110" s="46">
        <f t="shared" si="26"/>
        <v>17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v>3</v>
      </c>
      <c r="F111" s="71"/>
      <c r="G111" s="46">
        <f t="shared" si="25"/>
        <v>3</v>
      </c>
      <c r="H111" s="78">
        <v>0</v>
      </c>
      <c r="I111" s="76">
        <v>0</v>
      </c>
      <c r="J111" s="46">
        <f t="shared" si="26"/>
        <v>3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15</v>
      </c>
      <c r="F112" s="71"/>
      <c r="G112" s="46">
        <f t="shared" si="25"/>
        <v>15</v>
      </c>
      <c r="H112" s="78">
        <v>0</v>
      </c>
      <c r="I112" s="76">
        <v>0</v>
      </c>
      <c r="J112" s="46">
        <f t="shared" si="26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</v>
      </c>
      <c r="F115" s="71"/>
      <c r="G115" s="46">
        <f t="shared" si="25"/>
        <v>2</v>
      </c>
      <c r="H115" s="78">
        <v>0</v>
      </c>
      <c r="I115" s="76">
        <v>0</v>
      </c>
      <c r="J115" s="46">
        <f t="shared" si="26"/>
        <v>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7</v>
      </c>
      <c r="F116" s="71"/>
      <c r="G116" s="46">
        <f t="shared" si="25"/>
        <v>7</v>
      </c>
      <c r="H116" s="78">
        <v>0</v>
      </c>
      <c r="I116" s="76">
        <v>0</v>
      </c>
      <c r="J116" s="46">
        <f t="shared" si="26"/>
        <v>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5</v>
      </c>
      <c r="F131" s="71"/>
      <c r="G131" s="46">
        <f t="shared" si="25"/>
        <v>5</v>
      </c>
      <c r="H131" s="78">
        <v>0</v>
      </c>
      <c r="I131" s="76">
        <v>0</v>
      </c>
      <c r="J131" s="46">
        <f t="shared" si="26"/>
        <v>5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1</v>
      </c>
      <c r="F132" s="71"/>
      <c r="G132" s="46">
        <f t="shared" si="25"/>
        <v>1</v>
      </c>
      <c r="H132" s="78">
        <v>0</v>
      </c>
      <c r="I132" s="76">
        <v>0</v>
      </c>
      <c r="J132" s="46">
        <f t="shared" si="26"/>
        <v>1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4</v>
      </c>
      <c r="F133" s="71"/>
      <c r="G133" s="46">
        <f t="shared" si="25"/>
        <v>4</v>
      </c>
      <c r="H133" s="78">
        <v>0</v>
      </c>
      <c r="I133" s="76">
        <v>0</v>
      </c>
      <c r="J133" s="46">
        <f t="shared" si="26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9</v>
      </c>
      <c r="F175" s="71"/>
      <c r="G175" s="46">
        <f t="shared" si="32"/>
        <v>9</v>
      </c>
      <c r="H175" s="78">
        <v>0</v>
      </c>
      <c r="I175" s="76">
        <v>0</v>
      </c>
      <c r="J175" s="46">
        <f t="shared" si="33"/>
        <v>9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22</v>
      </c>
      <c r="F178" s="71"/>
      <c r="G178" s="46">
        <f t="shared" si="32"/>
        <v>22</v>
      </c>
      <c r="H178" s="78">
        <v>0</v>
      </c>
      <c r="I178" s="76">
        <v>0</v>
      </c>
      <c r="J178" s="46">
        <f t="shared" si="33"/>
        <v>22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16</v>
      </c>
      <c r="F185" s="71"/>
      <c r="G185" s="46">
        <f t="shared" si="32"/>
        <v>16</v>
      </c>
      <c r="H185" s="78">
        <v>0</v>
      </c>
      <c r="I185" s="76">
        <v>0</v>
      </c>
      <c r="J185" s="46">
        <f t="shared" si="33"/>
        <v>16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6</v>
      </c>
      <c r="F194" s="71"/>
      <c r="G194" s="46">
        <f t="shared" si="32"/>
        <v>6</v>
      </c>
      <c r="H194" s="78">
        <v>0</v>
      </c>
      <c r="I194" s="76">
        <v>0</v>
      </c>
      <c r="J194" s="46">
        <f t="shared" si="33"/>
        <v>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13</v>
      </c>
      <c r="F198" s="71"/>
      <c r="G198" s="46">
        <f t="shared" si="32"/>
        <v>13</v>
      </c>
      <c r="H198" s="78">
        <v>0</v>
      </c>
      <c r="I198" s="76">
        <v>0</v>
      </c>
      <c r="J198" s="46">
        <f t="shared" si="33"/>
        <v>13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42</v>
      </c>
      <c r="F205" s="71"/>
      <c r="G205" s="46">
        <f t="shared" si="32"/>
        <v>42</v>
      </c>
      <c r="H205" s="78">
        <v>0</v>
      </c>
      <c r="I205" s="76">
        <v>0</v>
      </c>
      <c r="J205" s="46">
        <f t="shared" si="33"/>
        <v>42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3</v>
      </c>
      <c r="F209" s="71"/>
      <c r="G209" s="46">
        <f t="shared" si="32"/>
        <v>3</v>
      </c>
      <c r="H209" s="78">
        <v>0</v>
      </c>
      <c r="I209" s="76">
        <v>0</v>
      </c>
      <c r="J209" s="46">
        <f t="shared" si="33"/>
        <v>3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8" si="50">E235+F235</f>
        <v>0</v>
      </c>
      <c r="H235" s="78">
        <v>0</v>
      </c>
      <c r="I235" s="76">
        <v>0</v>
      </c>
      <c r="J235" s="46">
        <f t="shared" ref="J235:J250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v>5</v>
      </c>
      <c r="F244" s="71"/>
      <c r="G244" s="46">
        <f t="shared" si="50"/>
        <v>5</v>
      </c>
      <c r="H244" s="78">
        <v>0</v>
      </c>
      <c r="I244" s="76">
        <v>0</v>
      </c>
      <c r="J244" s="46">
        <f t="shared" si="51"/>
        <v>5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51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W346"/>
  <sheetViews>
    <sheetView zoomScale="70" zoomScaleNormal="70" workbookViewId="0">
      <pane xSplit="10" ySplit="4" topLeftCell="K6" activePane="bottomRight" state="frozen"/>
      <selection activeCell="L250" sqref="L250"/>
      <selection pane="topRight" activeCell="L250" sqref="L250"/>
      <selection pane="bottomLeft" activeCell="L250" sqref="L250"/>
      <selection pane="bottomRight" activeCell="P20" sqref="P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69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70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2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3">
        <f>SUM(M5-O5)</f>
        <v>50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45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23">
        <f t="shared" si="4"/>
        <v>50</v>
      </c>
      <c r="Q11" s="90">
        <v>16.940000000000001</v>
      </c>
      <c r="R11" s="43">
        <f t="shared" si="3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23">
        <f t="shared" si="4"/>
        <v>75</v>
      </c>
      <c r="Q18" s="90">
        <v>18.77</v>
      </c>
      <c r="R18" s="43">
        <f t="shared" si="3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23">
        <f t="shared" si="4"/>
        <v>200</v>
      </c>
      <c r="Q31" s="90">
        <v>38.46</v>
      </c>
      <c r="R31" s="43">
        <f t="shared" si="3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60</v>
      </c>
      <c r="M35" s="65">
        <f t="shared" si="2"/>
        <v>120</v>
      </c>
      <c r="N35" s="17" t="s">
        <v>16</v>
      </c>
      <c r="O35" s="18"/>
      <c r="P35" s="23">
        <f t="shared" si="4"/>
        <v>120</v>
      </c>
      <c r="Q35" s="90">
        <v>40.799999999999997</v>
      </c>
      <c r="R35" s="43">
        <f t="shared" si="3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ref="P7:P80" si="7">SUM(M46-O46)</f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7"/>
        <v>50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7"/>
        <v>100</v>
      </c>
      <c r="Q74" s="90">
        <v>17.09</v>
      </c>
      <c r="R74" s="43">
        <f t="shared" si="3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7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40</v>
      </c>
      <c r="M80" s="65">
        <f t="shared" si="2"/>
        <v>80</v>
      </c>
      <c r="N80" s="17" t="s">
        <v>16</v>
      </c>
      <c r="O80" s="18"/>
      <c r="P80" s="103">
        <f t="shared" si="7"/>
        <v>80</v>
      </c>
      <c r="Q80" s="90">
        <v>14.35</v>
      </c>
      <c r="R80" s="43">
        <f t="shared" si="3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20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2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2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2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17</v>
      </c>
      <c r="F110" s="71"/>
      <c r="G110" s="46">
        <f t="shared" si="24"/>
        <v>17</v>
      </c>
      <c r="H110" s="78">
        <v>0</v>
      </c>
      <c r="I110" s="76">
        <v>0</v>
      </c>
      <c r="J110" s="46">
        <f t="shared" si="25"/>
        <v>4</v>
      </c>
      <c r="K110" s="72">
        <v>13</v>
      </c>
      <c r="L110" s="22">
        <v>120</v>
      </c>
      <c r="M110" s="65">
        <f t="shared" si="8"/>
        <v>1560</v>
      </c>
      <c r="N110" s="17" t="s">
        <v>16</v>
      </c>
      <c r="O110" s="18">
        <v>660</v>
      </c>
      <c r="P110" s="103">
        <f t="shared" si="9"/>
        <v>900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3</v>
      </c>
      <c r="F111" s="71"/>
      <c r="G111" s="46">
        <f t="shared" si="24"/>
        <v>3</v>
      </c>
      <c r="H111" s="78">
        <v>0</v>
      </c>
      <c r="I111" s="76">
        <v>0</v>
      </c>
      <c r="J111" s="46">
        <f t="shared" si="25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15</v>
      </c>
      <c r="F112" s="71"/>
      <c r="G112" s="46">
        <f t="shared" si="24"/>
        <v>15</v>
      </c>
      <c r="H112" s="78">
        <v>0</v>
      </c>
      <c r="I112" s="76">
        <v>0</v>
      </c>
      <c r="J112" s="46">
        <f t="shared" si="25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</v>
      </c>
      <c r="F115" s="71"/>
      <c r="G115" s="46">
        <f t="shared" si="24"/>
        <v>2</v>
      </c>
      <c r="H115" s="78">
        <v>0</v>
      </c>
      <c r="I115" s="76">
        <v>0</v>
      </c>
      <c r="J115" s="46">
        <f t="shared" si="25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7</v>
      </c>
      <c r="F116" s="71"/>
      <c r="G116" s="46">
        <f t="shared" si="24"/>
        <v>7</v>
      </c>
      <c r="H116" s="78">
        <v>0</v>
      </c>
      <c r="I116" s="76">
        <v>0</v>
      </c>
      <c r="J116" s="46">
        <f t="shared" si="25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5</v>
      </c>
      <c r="F131" s="71"/>
      <c r="G131" s="46">
        <f t="shared" si="24"/>
        <v>5</v>
      </c>
      <c r="H131" s="78">
        <v>0</v>
      </c>
      <c r="I131" s="76">
        <v>0</v>
      </c>
      <c r="J131" s="46">
        <f t="shared" si="25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1</v>
      </c>
      <c r="F132" s="71"/>
      <c r="G132" s="46">
        <f t="shared" si="24"/>
        <v>1</v>
      </c>
      <c r="H132" s="78">
        <v>0</v>
      </c>
      <c r="I132" s="76">
        <v>0</v>
      </c>
      <c r="J132" s="46">
        <f t="shared" si="25"/>
        <v>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03">
        <f t="shared" si="9"/>
        <v>30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4</v>
      </c>
      <c r="F133" s="71"/>
      <c r="G133" s="46">
        <f t="shared" si="24"/>
        <v>4</v>
      </c>
      <c r="H133" s="78">
        <v>0</v>
      </c>
      <c r="I133" s="76">
        <v>0</v>
      </c>
      <c r="J133" s="46">
        <f t="shared" si="25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9</v>
      </c>
      <c r="F175" s="71"/>
      <c r="G175" s="46">
        <f t="shared" si="31"/>
        <v>9</v>
      </c>
      <c r="H175" s="78">
        <v>0</v>
      </c>
      <c r="I175" s="76">
        <v>0</v>
      </c>
      <c r="J175" s="46">
        <f t="shared" si="32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25</v>
      </c>
      <c r="P175" s="103">
        <f>SUM(M175-O175)</f>
        <v>75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22</v>
      </c>
      <c r="F178" s="71"/>
      <c r="G178" s="46">
        <f t="shared" si="31"/>
        <v>22</v>
      </c>
      <c r="H178" s="78">
        <v>0</v>
      </c>
      <c r="I178" s="76">
        <v>0</v>
      </c>
      <c r="J178" s="46">
        <f t="shared" si="32"/>
        <v>22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16</v>
      </c>
      <c r="F185" s="71"/>
      <c r="G185" s="46">
        <f t="shared" si="31"/>
        <v>16</v>
      </c>
      <c r="H185" s="78">
        <v>0</v>
      </c>
      <c r="I185" s="76">
        <v>0</v>
      </c>
      <c r="J185" s="46">
        <f t="shared" si="32"/>
        <v>16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ref="M186" si="38">+L186*K186</f>
        <v>0</v>
      </c>
      <c r="N186" s="17" t="s">
        <v>16</v>
      </c>
      <c r="O186" s="18"/>
      <c r="P186" s="23">
        <f t="shared" ref="P186" si="39">SUM(M186-O186)</f>
        <v>0</v>
      </c>
      <c r="Q186" s="90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ref="M190" si="41">+L190*K190</f>
        <v>0</v>
      </c>
      <c r="N190" s="17" t="s">
        <v>16</v>
      </c>
      <c r="O190" s="18"/>
      <c r="P190" s="23">
        <f t="shared" ref="P190" si="42">SUM(M190-O190)</f>
        <v>0</v>
      </c>
      <c r="Q190" s="90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6</v>
      </c>
      <c r="F194" s="71"/>
      <c r="G194" s="46">
        <f t="shared" si="31"/>
        <v>6</v>
      </c>
      <c r="H194" s="78">
        <v>0</v>
      </c>
      <c r="I194" s="76">
        <v>0</v>
      </c>
      <c r="J194" s="46">
        <f t="shared" si="32"/>
        <v>6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13</v>
      </c>
      <c r="F198" s="71"/>
      <c r="G198" s="46">
        <f t="shared" si="31"/>
        <v>13</v>
      </c>
      <c r="H198" s="78">
        <v>0</v>
      </c>
      <c r="I198" s="76">
        <v>0</v>
      </c>
      <c r="J198" s="46">
        <f t="shared" si="32"/>
        <v>13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42</v>
      </c>
      <c r="F205" s="71"/>
      <c r="G205" s="46">
        <f t="shared" si="31"/>
        <v>42</v>
      </c>
      <c r="H205" s="78">
        <v>0</v>
      </c>
      <c r="I205" s="76">
        <v>0</v>
      </c>
      <c r="J205" s="46">
        <f t="shared" si="32"/>
        <v>42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4">+L207*K207</f>
        <v>0</v>
      </c>
      <c r="N207" s="17" t="s">
        <v>16</v>
      </c>
      <c r="O207" s="18"/>
      <c r="P207" s="23">
        <f t="shared" ref="P207" si="45">SUM(M207-O207)</f>
        <v>0</v>
      </c>
      <c r="Q207" s="90"/>
      <c r="R207" s="43">
        <f t="shared" ref="R207" si="4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3</v>
      </c>
      <c r="F209" s="71"/>
      <c r="G209" s="46">
        <f t="shared" si="31"/>
        <v>3</v>
      </c>
      <c r="H209" s="78">
        <v>0</v>
      </c>
      <c r="I209" s="76">
        <v>0</v>
      </c>
      <c r="J209" s="46">
        <f t="shared" si="32"/>
        <v>2</v>
      </c>
      <c r="K209" s="72">
        <v>1</v>
      </c>
      <c r="L209" s="20">
        <v>120</v>
      </c>
      <c r="M209" s="65">
        <f t="shared" si="35"/>
        <v>120</v>
      </c>
      <c r="N209" s="17" t="s">
        <v>16</v>
      </c>
      <c r="O209" s="18"/>
      <c r="P209" s="103">
        <f t="shared" si="36"/>
        <v>120</v>
      </c>
      <c r="Q209" s="90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7">E231+F231</f>
        <v>0</v>
      </c>
      <c r="H231" s="78">
        <v>0</v>
      </c>
      <c r="I231" s="76">
        <v>0</v>
      </c>
      <c r="J231" s="46">
        <f t="shared" ref="J231:J258" si="48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7"/>
        <v>0</v>
      </c>
      <c r="H232" s="78">
        <v>0</v>
      </c>
      <c r="I232" s="76">
        <v>0</v>
      </c>
      <c r="J232" s="46">
        <f t="shared" si="48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7"/>
        <v>0</v>
      </c>
      <c r="H233" s="78">
        <v>0</v>
      </c>
      <c r="I233" s="76">
        <v>0</v>
      </c>
      <c r="J233" s="46">
        <f t="shared" si="48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7"/>
        <v>0</v>
      </c>
      <c r="H234" s="78">
        <v>0</v>
      </c>
      <c r="I234" s="76">
        <v>0</v>
      </c>
      <c r="J234" s="46">
        <f t="shared" si="48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8" si="49">E235+F235</f>
        <v>0</v>
      </c>
      <c r="H235" s="78">
        <v>0</v>
      </c>
      <c r="I235" s="76">
        <v>0</v>
      </c>
      <c r="J235" s="46">
        <f t="shared" ref="J235:J250" si="50">+G235-H235-K235-I235</f>
        <v>0</v>
      </c>
      <c r="K235" s="72"/>
      <c r="L235" s="20">
        <v>100</v>
      </c>
      <c r="M235" s="65">
        <f t="shared" ref="M235:M247" si="51">+L235*K235</f>
        <v>0</v>
      </c>
      <c r="N235" s="17" t="s">
        <v>16</v>
      </c>
      <c r="O235" s="18"/>
      <c r="P235" s="23">
        <f t="shared" ref="P235:P247" si="52">SUM(M235-O235)</f>
        <v>0</v>
      </c>
      <c r="Q235" s="90"/>
      <c r="R235" s="43">
        <f t="shared" ref="R235:R247" si="5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9"/>
        <v>0</v>
      </c>
      <c r="H236" s="78">
        <v>0</v>
      </c>
      <c r="I236" s="76">
        <v>0</v>
      </c>
      <c r="J236" s="46">
        <f t="shared" si="50"/>
        <v>0</v>
      </c>
      <c r="K236" s="72"/>
      <c r="L236" s="20">
        <v>120</v>
      </c>
      <c r="M236" s="65">
        <f t="shared" si="51"/>
        <v>0</v>
      </c>
      <c r="N236" s="17" t="s">
        <v>16</v>
      </c>
      <c r="O236" s="18"/>
      <c r="P236" s="23">
        <f t="shared" si="52"/>
        <v>0</v>
      </c>
      <c r="Q236" s="90"/>
      <c r="R236" s="43">
        <f t="shared" si="5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9"/>
        <v>0</v>
      </c>
      <c r="H237" s="78">
        <v>0</v>
      </c>
      <c r="I237" s="76">
        <v>0</v>
      </c>
      <c r="J237" s="46">
        <f t="shared" si="50"/>
        <v>0</v>
      </c>
      <c r="K237" s="72"/>
      <c r="L237" s="20">
        <v>60</v>
      </c>
      <c r="M237" s="65">
        <f t="shared" si="51"/>
        <v>0</v>
      </c>
      <c r="N237" s="17" t="s">
        <v>16</v>
      </c>
      <c r="O237" s="18"/>
      <c r="P237" s="23">
        <f t="shared" si="52"/>
        <v>0</v>
      </c>
      <c r="Q237" s="90"/>
      <c r="R237" s="43">
        <f t="shared" si="5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9"/>
        <v>0</v>
      </c>
      <c r="H238" s="78">
        <v>0</v>
      </c>
      <c r="I238" s="76">
        <v>0</v>
      </c>
      <c r="J238" s="46">
        <f t="shared" si="50"/>
        <v>0</v>
      </c>
      <c r="K238" s="72"/>
      <c r="L238" s="20">
        <v>150</v>
      </c>
      <c r="M238" s="65">
        <f t="shared" si="51"/>
        <v>0</v>
      </c>
      <c r="N238" s="17" t="s">
        <v>16</v>
      </c>
      <c r="O238" s="18"/>
      <c r="P238" s="23">
        <f t="shared" si="52"/>
        <v>0</v>
      </c>
      <c r="Q238" s="90"/>
      <c r="R238" s="43">
        <f t="shared" si="5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9"/>
        <v>0</v>
      </c>
      <c r="H239" s="78">
        <v>0</v>
      </c>
      <c r="I239" s="76">
        <v>0</v>
      </c>
      <c r="J239" s="46">
        <f t="shared" si="50"/>
        <v>0</v>
      </c>
      <c r="K239" s="72"/>
      <c r="L239" s="20">
        <v>150</v>
      </c>
      <c r="M239" s="65">
        <f t="shared" si="51"/>
        <v>0</v>
      </c>
      <c r="N239" s="17" t="s">
        <v>16</v>
      </c>
      <c r="O239" s="18"/>
      <c r="P239" s="23">
        <f t="shared" si="52"/>
        <v>0</v>
      </c>
      <c r="Q239" s="90"/>
      <c r="R239" s="43">
        <f t="shared" si="5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9"/>
        <v>0</v>
      </c>
      <c r="H240" s="78">
        <v>0</v>
      </c>
      <c r="I240" s="76">
        <v>0</v>
      </c>
      <c r="J240" s="46">
        <f t="shared" si="50"/>
        <v>0</v>
      </c>
      <c r="K240" s="72"/>
      <c r="L240" s="20">
        <v>200</v>
      </c>
      <c r="M240" s="65">
        <f t="shared" si="51"/>
        <v>0</v>
      </c>
      <c r="N240" s="17" t="s">
        <v>16</v>
      </c>
      <c r="O240" s="18"/>
      <c r="P240" s="23">
        <f t="shared" si="52"/>
        <v>0</v>
      </c>
      <c r="Q240" s="90"/>
      <c r="R240" s="43">
        <f t="shared" si="5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9"/>
        <v>0</v>
      </c>
      <c r="H241" s="78">
        <v>0</v>
      </c>
      <c r="I241" s="76">
        <v>0</v>
      </c>
      <c r="J241" s="46">
        <f t="shared" si="50"/>
        <v>0</v>
      </c>
      <c r="K241" s="72"/>
      <c r="L241" s="20"/>
      <c r="M241" s="65">
        <f t="shared" si="51"/>
        <v>0</v>
      </c>
      <c r="N241" s="17" t="s">
        <v>16</v>
      </c>
      <c r="O241" s="18"/>
      <c r="P241" s="23">
        <f t="shared" si="52"/>
        <v>0</v>
      </c>
      <c r="Q241" s="90"/>
      <c r="R241" s="43">
        <f t="shared" si="5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9"/>
        <v>0</v>
      </c>
      <c r="H242" s="78">
        <v>0</v>
      </c>
      <c r="I242" s="76">
        <v>0</v>
      </c>
      <c r="J242" s="46">
        <f t="shared" si="50"/>
        <v>0</v>
      </c>
      <c r="K242" s="72"/>
      <c r="L242" s="20">
        <v>35</v>
      </c>
      <c r="M242" s="65">
        <f t="shared" si="51"/>
        <v>0</v>
      </c>
      <c r="N242" s="17" t="s">
        <v>16</v>
      </c>
      <c r="O242" s="18"/>
      <c r="P242" s="23">
        <f t="shared" si="52"/>
        <v>0</v>
      </c>
      <c r="Q242" s="90"/>
      <c r="R242" s="43">
        <f t="shared" si="5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+ยกมา!J243</f>
        <v>0</v>
      </c>
      <c r="F243" s="71"/>
      <c r="G243" s="46">
        <f t="shared" si="49"/>
        <v>0</v>
      </c>
      <c r="H243" s="78">
        <v>0</v>
      </c>
      <c r="I243" s="76">
        <v>0</v>
      </c>
      <c r="J243" s="46">
        <f t="shared" si="50"/>
        <v>0</v>
      </c>
      <c r="K243" s="72"/>
      <c r="L243" s="20">
        <v>39</v>
      </c>
      <c r="M243" s="65">
        <f t="shared" ref="M243:M246" si="54">+L243*K243</f>
        <v>0</v>
      </c>
      <c r="N243" s="17" t="s">
        <v>16</v>
      </c>
      <c r="O243" s="18"/>
      <c r="P243" s="23">
        <f t="shared" ref="P243:P246" si="55">SUM(M243-O243)</f>
        <v>0</v>
      </c>
      <c r="Q243" s="90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+ยกมา!J244</f>
        <v>5</v>
      </c>
      <c r="F244" s="71"/>
      <c r="G244" s="46">
        <f t="shared" si="49"/>
        <v>5</v>
      </c>
      <c r="H244" s="78">
        <v>0</v>
      </c>
      <c r="I244" s="76">
        <v>0</v>
      </c>
      <c r="J244" s="46">
        <f t="shared" si="50"/>
        <v>5</v>
      </c>
      <c r="K244" s="72"/>
      <c r="L244" s="20">
        <v>55</v>
      </c>
      <c r="M244" s="65">
        <f t="shared" si="54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6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+ยกมา!J245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>
        <v>40</v>
      </c>
      <c r="M245" s="65">
        <f t="shared" si="54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+ยกมา!J246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>
        <v>49</v>
      </c>
      <c r="M246" s="65">
        <f t="shared" si="54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+ยกมา!J247</f>
        <v>0</v>
      </c>
      <c r="F247" s="71"/>
      <c r="G247" s="46">
        <f t="shared" si="49"/>
        <v>0</v>
      </c>
      <c r="H247" s="78">
        <v>0</v>
      </c>
      <c r="I247" s="76">
        <v>0</v>
      </c>
      <c r="J247" s="46"/>
      <c r="K247" s="72"/>
      <c r="L247" s="20">
        <v>39</v>
      </c>
      <c r="M247" s="65">
        <f t="shared" si="51"/>
        <v>0</v>
      </c>
      <c r="N247" s="17" t="s">
        <v>16</v>
      </c>
      <c r="O247" s="18"/>
      <c r="P247" s="23">
        <f t="shared" si="52"/>
        <v>0</v>
      </c>
      <c r="Q247" s="90"/>
      <c r="R247" s="43">
        <f t="shared" si="5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+ยกมา!J248</f>
        <v>0</v>
      </c>
      <c r="F248" s="71"/>
      <c r="G248" s="46">
        <f t="shared" si="49"/>
        <v>0</v>
      </c>
      <c r="H248" s="78">
        <v>0</v>
      </c>
      <c r="I248" s="76">
        <v>0</v>
      </c>
      <c r="J248" s="46">
        <f t="shared" si="50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+ยกมา!J249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50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50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7"/>
        <v>0</v>
      </c>
      <c r="H251" s="78">
        <v>0</v>
      </c>
      <c r="I251" s="76">
        <v>0</v>
      </c>
      <c r="J251" s="46">
        <f t="shared" si="48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7"/>
        <v>0</v>
      </c>
      <c r="H252" s="78">
        <v>0</v>
      </c>
      <c r="I252" s="76">
        <v>0</v>
      </c>
      <c r="J252" s="46">
        <f t="shared" si="48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7"/>
        <v>0</v>
      </c>
      <c r="H254" s="78">
        <v>0</v>
      </c>
      <c r="I254" s="76">
        <v>0</v>
      </c>
      <c r="J254" s="46">
        <f t="shared" si="48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48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48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8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23" ht="25.5" x14ac:dyDescent="0.55000000000000004">
      <c r="A260" s="1"/>
      <c r="E260" s="2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573.03</v>
      </c>
      <c r="S260" s="75"/>
    </row>
    <row r="261" spans="1:23" ht="25.5" customHeight="1" x14ac:dyDescent="0.5">
      <c r="A261" s="1"/>
      <c r="E261" s="24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24"/>
      <c r="F262" s="1"/>
      <c r="G262" s="31"/>
      <c r="J262" s="31"/>
      <c r="K262" s="32"/>
      <c r="L262" s="96" t="s">
        <v>202</v>
      </c>
      <c r="M262" s="96"/>
      <c r="N262" s="33">
        <f>SUM(M5:M261)</f>
        <v>2840</v>
      </c>
    </row>
    <row r="263" spans="1:23" ht="25.5" x14ac:dyDescent="0.55000000000000004">
      <c r="A263" s="1"/>
      <c r="E263" s="24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24"/>
      <c r="F264" s="1"/>
      <c r="G264" s="31"/>
      <c r="J264" s="31"/>
      <c r="L264" s="34" t="s">
        <v>204</v>
      </c>
      <c r="M264" s="35"/>
      <c r="N264" s="36">
        <f>SUM(O264:AF264)</f>
        <v>1240</v>
      </c>
      <c r="O264" s="2">
        <v>195</v>
      </c>
      <c r="P264" s="2">
        <v>55</v>
      </c>
      <c r="Q264" s="2">
        <v>200</v>
      </c>
      <c r="R264" s="2">
        <v>210</v>
      </c>
      <c r="S264" s="2">
        <v>220</v>
      </c>
      <c r="T264" s="2">
        <v>60</v>
      </c>
      <c r="U264" s="2">
        <v>60</v>
      </c>
      <c r="V264" s="2">
        <v>120</v>
      </c>
      <c r="W264" s="2">
        <v>120</v>
      </c>
    </row>
    <row r="265" spans="1:23" ht="25.5" x14ac:dyDescent="0.55000000000000004">
      <c r="A265" s="1"/>
      <c r="E265" s="24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24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24"/>
      <c r="F267" s="1"/>
      <c r="G267" s="31"/>
      <c r="J267" s="31"/>
      <c r="L267" s="34" t="s">
        <v>207</v>
      </c>
      <c r="M267" s="35"/>
      <c r="N267" s="37">
        <f>SUM(O5:O260)</f>
        <v>890</v>
      </c>
    </row>
    <row r="268" spans="1:23" ht="25.5" x14ac:dyDescent="0.55000000000000004">
      <c r="A268" s="1"/>
      <c r="E268" s="24"/>
      <c r="F268" s="1"/>
      <c r="G268" s="31"/>
      <c r="J268" s="31"/>
      <c r="L268" s="34" t="s">
        <v>208</v>
      </c>
      <c r="M268" s="35"/>
      <c r="N268" s="33">
        <f>N262-N263-N264-N266-N267</f>
        <v>710</v>
      </c>
    </row>
    <row r="269" spans="1:23" ht="25.5" x14ac:dyDescent="0.55000000000000004">
      <c r="A269" s="1"/>
      <c r="E269" s="24"/>
      <c r="F269" s="1"/>
      <c r="G269" s="31"/>
      <c r="J269" s="31"/>
      <c r="L269" s="34" t="s">
        <v>209</v>
      </c>
      <c r="M269" s="35"/>
      <c r="N269" s="37">
        <v>710</v>
      </c>
    </row>
    <row r="270" spans="1:23" ht="25.5" x14ac:dyDescent="0.55000000000000004">
      <c r="A270" s="1"/>
      <c r="E270" s="24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24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26" sqref="P2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</v>
      </c>
      <c r="F5" s="71">
        <v>5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6</v>
      </c>
      <c r="F6" s="71">
        <v>10</v>
      </c>
      <c r="G6" s="46">
        <f t="shared" si="0"/>
        <v>16</v>
      </c>
      <c r="H6" s="78">
        <v>0</v>
      </c>
      <c r="I6" s="76">
        <v>0</v>
      </c>
      <c r="J6" s="46">
        <f t="shared" si="1"/>
        <v>9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2</v>
      </c>
      <c r="F14" s="71">
        <v>5</v>
      </c>
      <c r="G14" s="46">
        <f t="shared" si="0"/>
        <v>7</v>
      </c>
      <c r="H14" s="78">
        <v>0</v>
      </c>
      <c r="I14" s="76">
        <v>0</v>
      </c>
      <c r="J14" s="46">
        <f t="shared" si="1"/>
        <v>7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4</v>
      </c>
      <c r="F22" s="71">
        <v>5</v>
      </c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4</v>
      </c>
      <c r="F110" s="71">
        <v>15</v>
      </c>
      <c r="G110" s="46">
        <f t="shared" si="23"/>
        <v>19</v>
      </c>
      <c r="H110" s="78">
        <v>0</v>
      </c>
      <c r="I110" s="76">
        <v>0</v>
      </c>
      <c r="J110" s="46">
        <f t="shared" si="24"/>
        <v>19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3</v>
      </c>
      <c r="F111" s="71">
        <v>4</v>
      </c>
      <c r="G111" s="46">
        <f t="shared" si="23"/>
        <v>7</v>
      </c>
      <c r="H111" s="78">
        <v>0</v>
      </c>
      <c r="I111" s="76">
        <v>0</v>
      </c>
      <c r="J111" s="46">
        <f t="shared" si="24"/>
        <v>6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4</v>
      </c>
      <c r="F131" s="71">
        <v>5</v>
      </c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7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22</v>
      </c>
      <c r="F178" s="71"/>
      <c r="G178" s="46">
        <f t="shared" si="30"/>
        <v>22</v>
      </c>
      <c r="H178" s="78">
        <v>0</v>
      </c>
      <c r="I178" s="76">
        <v>0</v>
      </c>
      <c r="J178" s="46">
        <f t="shared" si="31"/>
        <v>22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42</v>
      </c>
      <c r="F205" s="71"/>
      <c r="G205" s="46">
        <f t="shared" si="30"/>
        <v>42</v>
      </c>
      <c r="H205" s="78">
        <v>0</v>
      </c>
      <c r="I205" s="76">
        <v>0</v>
      </c>
      <c r="J205" s="46">
        <f t="shared" si="31"/>
        <v>42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+'1'!J243</f>
        <v>0</v>
      </c>
      <c r="F243" s="71"/>
      <c r="G243" s="46">
        <f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+'1'!J244</f>
        <v>5</v>
      </c>
      <c r="F244" s="71"/>
      <c r="G244" s="46">
        <f t="shared" ref="G244:G247" si="50">E244+F244</f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+'1'!J247</f>
        <v>0</v>
      </c>
      <c r="F247" s="71"/>
      <c r="G247" s="46">
        <f t="shared" si="50"/>
        <v>0</v>
      </c>
      <c r="H247" s="78"/>
      <c r="I247" s="76"/>
      <c r="J247" s="46"/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582.56999999999994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405</v>
      </c>
      <c r="O264" s="2">
        <v>100</v>
      </c>
      <c r="P264" s="2">
        <v>50</v>
      </c>
      <c r="Q264" s="88">
        <v>255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7" sqref="P17:P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9</v>
      </c>
      <c r="F6" s="71">
        <v>15</v>
      </c>
      <c r="G6" s="46">
        <f t="shared" si="0"/>
        <v>24</v>
      </c>
      <c r="H6" s="78">
        <v>0</v>
      </c>
      <c r="I6" s="76">
        <v>0</v>
      </c>
      <c r="J6" s="46">
        <f t="shared" si="1"/>
        <v>18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23">
        <f t="shared" ref="P6:P52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7</v>
      </c>
      <c r="F14" s="71"/>
      <c r="G14" s="46">
        <f t="shared" si="0"/>
        <v>7</v>
      </c>
      <c r="H14" s="78">
        <v>0</v>
      </c>
      <c r="I14" s="76">
        <v>0</v>
      </c>
      <c r="J14" s="46">
        <f t="shared" si="1"/>
        <v>6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2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2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23">
        <f>SUM(M31-O31)</f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2</v>
      </c>
      <c r="F53" s="71">
        <v>10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ref="P6:P65" si="7"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7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ref="P66:P80" si="8">SUM(M66-O66)</f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8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8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8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8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9</v>
      </c>
      <c r="F77" s="71">
        <v>5</v>
      </c>
      <c r="G77" s="46">
        <f t="shared" si="5"/>
        <v>14</v>
      </c>
      <c r="H77" s="78">
        <v>0</v>
      </c>
      <c r="I77" s="76">
        <v>0</v>
      </c>
      <c r="J77" s="46">
        <f t="shared" si="6"/>
        <v>9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75</v>
      </c>
      <c r="P77" s="103">
        <f t="shared" si="8"/>
        <v>175</v>
      </c>
      <c r="Q77" s="90">
        <v>17.329999999999998</v>
      </c>
      <c r="R77" s="43">
        <f t="shared" si="4"/>
        <v>86.649999999999991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25</v>
      </c>
      <c r="M80" s="65">
        <f t="shared" si="2"/>
        <v>25</v>
      </c>
      <c r="N80" s="17" t="s">
        <v>16</v>
      </c>
      <c r="O80" s="18"/>
      <c r="P80" s="103">
        <f t="shared" si="8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25</v>
      </c>
      <c r="M81" s="65">
        <f t="shared" ref="M81:M172" si="9">+L81*K81</f>
        <v>50</v>
      </c>
      <c r="N81" s="17" t="s">
        <v>16</v>
      </c>
      <c r="O81" s="18"/>
      <c r="P81" s="103">
        <f t="shared" ref="P81:P144" si="10">SUM(M81-O81)</f>
        <v>50</v>
      </c>
      <c r="Q81" s="90">
        <v>11.58</v>
      </c>
      <c r="R81" s="43">
        <f t="shared" ref="R81:R172" si="11">+K81*Q81</f>
        <v>23.16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10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0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0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0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0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9"/>
        <v>35</v>
      </c>
      <c r="N93" s="17" t="s">
        <v>16</v>
      </c>
      <c r="O93" s="18"/>
      <c r="P93" s="103">
        <f t="shared" si="10"/>
        <v>35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1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0</v>
      </c>
      <c r="F99" s="71">
        <v>5</v>
      </c>
      <c r="G99" s="46">
        <f t="shared" si="22"/>
        <v>5</v>
      </c>
      <c r="H99" s="78">
        <v>0</v>
      </c>
      <c r="I99" s="76">
        <v>0</v>
      </c>
      <c r="J99" s="46">
        <f t="shared" si="23"/>
        <v>5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10"/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10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10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10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10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19</v>
      </c>
      <c r="F110" s="71"/>
      <c r="G110" s="46">
        <f t="shared" si="22"/>
        <v>19</v>
      </c>
      <c r="H110" s="78">
        <v>0</v>
      </c>
      <c r="I110" s="76">
        <v>0</v>
      </c>
      <c r="J110" s="46">
        <f t="shared" si="23"/>
        <v>17</v>
      </c>
      <c r="K110" s="72">
        <v>2</v>
      </c>
      <c r="L110" s="22">
        <v>120</v>
      </c>
      <c r="M110" s="65">
        <f t="shared" si="9"/>
        <v>240</v>
      </c>
      <c r="N110" s="17" t="s">
        <v>16</v>
      </c>
      <c r="O110" s="18"/>
      <c r="P110" s="103">
        <f t="shared" si="10"/>
        <v>240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6</v>
      </c>
      <c r="F111" s="71"/>
      <c r="G111" s="46">
        <f t="shared" si="22"/>
        <v>6</v>
      </c>
      <c r="H111" s="78">
        <v>0</v>
      </c>
      <c r="I111" s="76">
        <v>0</v>
      </c>
      <c r="J111" s="46">
        <f t="shared" si="23"/>
        <v>6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15</v>
      </c>
      <c r="F112" s="71"/>
      <c r="G112" s="46">
        <f t="shared" si="22"/>
        <v>15</v>
      </c>
      <c r="H112" s="78">
        <v>0</v>
      </c>
      <c r="I112" s="76">
        <v>0</v>
      </c>
      <c r="J112" s="46">
        <f t="shared" si="23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2"/>
        <v>0</v>
      </c>
      <c r="H113" s="78">
        <v>0</v>
      </c>
      <c r="I113" s="76">
        <v>0</v>
      </c>
      <c r="J113" s="46">
        <f t="shared" si="23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</v>
      </c>
      <c r="F115" s="71"/>
      <c r="G115" s="46">
        <f t="shared" si="22"/>
        <v>2</v>
      </c>
      <c r="H115" s="78">
        <v>0</v>
      </c>
      <c r="I115" s="76">
        <v>0</v>
      </c>
      <c r="J115" s="46">
        <f t="shared" si="23"/>
        <v>2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7</v>
      </c>
      <c r="F116" s="71"/>
      <c r="G116" s="46">
        <f t="shared" si="22"/>
        <v>7</v>
      </c>
      <c r="H116" s="78">
        <v>0</v>
      </c>
      <c r="I116" s="76">
        <v>0</v>
      </c>
      <c r="J116" s="46">
        <f t="shared" si="23"/>
        <v>7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8</v>
      </c>
      <c r="F131" s="71"/>
      <c r="G131" s="46">
        <f t="shared" si="22"/>
        <v>8</v>
      </c>
      <c r="H131" s="78">
        <v>0</v>
      </c>
      <c r="I131" s="76">
        <v>0</v>
      </c>
      <c r="J131" s="46">
        <f t="shared" si="23"/>
        <v>5</v>
      </c>
      <c r="K131" s="72">
        <v>3</v>
      </c>
      <c r="L131" s="22">
        <v>42</v>
      </c>
      <c r="M131" s="65">
        <f t="shared" si="9"/>
        <v>126</v>
      </c>
      <c r="N131" s="17" t="s">
        <v>16</v>
      </c>
      <c r="O131" s="18">
        <v>76</v>
      </c>
      <c r="P131" s="103">
        <f t="shared" si="10"/>
        <v>50</v>
      </c>
      <c r="Q131" s="90">
        <v>9.91</v>
      </c>
      <c r="R131" s="43">
        <f t="shared" si="11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7</v>
      </c>
      <c r="F133" s="71"/>
      <c r="G133" s="46">
        <f t="shared" si="22"/>
        <v>7</v>
      </c>
      <c r="H133" s="78">
        <v>0</v>
      </c>
      <c r="I133" s="76">
        <v>0</v>
      </c>
      <c r="J133" s="46">
        <f t="shared" si="23"/>
        <v>4</v>
      </c>
      <c r="K133" s="72">
        <v>3</v>
      </c>
      <c r="L133" s="20">
        <v>50</v>
      </c>
      <c r="M133" s="65">
        <f t="shared" si="9"/>
        <v>150</v>
      </c>
      <c r="N133" s="17" t="s">
        <v>16</v>
      </c>
      <c r="O133" s="18">
        <v>75</v>
      </c>
      <c r="P133" s="103">
        <f t="shared" si="10"/>
        <v>75</v>
      </c>
      <c r="Q133" s="90">
        <v>21.75</v>
      </c>
      <c r="R133" s="43">
        <f t="shared" si="11"/>
        <v>65.25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ref="P145:P208" si="28">SUM(M145-O145)</f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8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8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7</v>
      </c>
      <c r="F175" s="71"/>
      <c r="G175" s="46">
        <f t="shared" si="29"/>
        <v>7</v>
      </c>
      <c r="H175" s="78">
        <v>0</v>
      </c>
      <c r="I175" s="76">
        <v>0</v>
      </c>
      <c r="J175" s="46">
        <f t="shared" si="30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22</v>
      </c>
      <c r="F178" s="71"/>
      <c r="G178" s="46">
        <f t="shared" si="29"/>
        <v>22</v>
      </c>
      <c r="H178" s="78">
        <v>0</v>
      </c>
      <c r="I178" s="76">
        <v>0</v>
      </c>
      <c r="J178" s="46">
        <f t="shared" si="30"/>
        <v>21</v>
      </c>
      <c r="K178" s="72">
        <v>1</v>
      </c>
      <c r="L178" s="20">
        <v>55</v>
      </c>
      <c r="M178" s="65">
        <f t="shared" si="33"/>
        <v>55</v>
      </c>
      <c r="N178" s="17" t="s">
        <v>16</v>
      </c>
      <c r="O178" s="18"/>
      <c r="P178" s="103">
        <f t="shared" si="28"/>
        <v>55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/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/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16</v>
      </c>
      <c r="F185" s="71"/>
      <c r="G185" s="46">
        <f t="shared" si="29"/>
        <v>16</v>
      </c>
      <c r="H185" s="78">
        <v>0</v>
      </c>
      <c r="I185" s="76">
        <v>0</v>
      </c>
      <c r="J185" s="46">
        <f t="shared" si="30"/>
        <v>15</v>
      </c>
      <c r="K185" s="72">
        <v>1</v>
      </c>
      <c r="L185" s="20">
        <v>80</v>
      </c>
      <c r="M185" s="65">
        <f t="shared" si="33"/>
        <v>80</v>
      </c>
      <c r="N185" s="17" t="s">
        <v>16</v>
      </c>
      <c r="O185" s="18"/>
      <c r="P185" s="103">
        <f t="shared" si="28"/>
        <v>80</v>
      </c>
      <c r="Q185" s="90"/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/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6</v>
      </c>
      <c r="F194" s="71"/>
      <c r="G194" s="46">
        <f t="shared" si="29"/>
        <v>6</v>
      </c>
      <c r="H194" s="78">
        <v>0</v>
      </c>
      <c r="I194" s="76">
        <v>0</v>
      </c>
      <c r="J194" s="46">
        <f t="shared" si="30"/>
        <v>6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13</v>
      </c>
      <c r="F198" s="71"/>
      <c r="G198" s="46">
        <f t="shared" si="29"/>
        <v>13</v>
      </c>
      <c r="H198" s="78">
        <v>0</v>
      </c>
      <c r="I198" s="76">
        <v>0</v>
      </c>
      <c r="J198" s="46">
        <f t="shared" si="30"/>
        <v>13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/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/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/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/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/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/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42</v>
      </c>
      <c r="F205" s="71"/>
      <c r="G205" s="46">
        <f t="shared" si="29"/>
        <v>42</v>
      </c>
      <c r="H205" s="78">
        <v>0</v>
      </c>
      <c r="I205" s="76">
        <v>0</v>
      </c>
      <c r="J205" s="46">
        <f t="shared" si="30"/>
        <v>41</v>
      </c>
      <c r="K205" s="72">
        <v>1</v>
      </c>
      <c r="L205" s="20">
        <v>55</v>
      </c>
      <c r="M205" s="65">
        <f t="shared" si="33"/>
        <v>55</v>
      </c>
      <c r="N205" s="17" t="s">
        <v>16</v>
      </c>
      <c r="O205" s="18"/>
      <c r="P205" s="103">
        <f t="shared" si="28"/>
        <v>55</v>
      </c>
      <c r="Q205" s="90"/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/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2</v>
      </c>
      <c r="F209" s="71"/>
      <c r="G209" s="46">
        <f t="shared" si="29"/>
        <v>2</v>
      </c>
      <c r="H209" s="78">
        <v>0</v>
      </c>
      <c r="I209" s="76">
        <v>0</v>
      </c>
      <c r="J209" s="46">
        <f t="shared" si="30"/>
        <v>1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03">
        <f t="shared" ref="P209:P259" si="38">SUM(M209-O209)</f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/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/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/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/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/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/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/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/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1">E235+F235</f>
        <v>0</v>
      </c>
      <c r="H235" s="78">
        <v>0</v>
      </c>
      <c r="I235" s="76">
        <v>0</v>
      </c>
      <c r="J235" s="46">
        <f t="shared" ref="J235:J246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+'2'!J244</f>
        <v>5</v>
      </c>
      <c r="F244" s="71"/>
      <c r="G244" s="46">
        <f t="shared" si="41"/>
        <v>5</v>
      </c>
      <c r="H244" s="78">
        <v>0</v>
      </c>
      <c r="I244" s="76">
        <v>0</v>
      </c>
      <c r="J244" s="46">
        <f t="shared" si="42"/>
        <v>5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/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826.91000000000008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2536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170</v>
      </c>
      <c r="O264" s="2">
        <v>120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1" sqref="P11:P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15</v>
      </c>
      <c r="F11" s="71"/>
      <c r="G11" s="46">
        <f t="shared" si="0"/>
        <v>15</v>
      </c>
      <c r="H11" s="78">
        <v>5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6</v>
      </c>
      <c r="F14" s="71"/>
      <c r="G14" s="46">
        <f t="shared" si="0"/>
        <v>6</v>
      </c>
      <c r="H14" s="78">
        <v>2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12</v>
      </c>
      <c r="F18" s="71"/>
      <c r="G18" s="46">
        <f t="shared" si="0"/>
        <v>12</v>
      </c>
      <c r="H18" s="78">
        <v>2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12</v>
      </c>
      <c r="F22" s="71"/>
      <c r="G22" s="46">
        <f t="shared" si="0"/>
        <v>12</v>
      </c>
      <c r="H22" s="78">
        <v>2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14</v>
      </c>
      <c r="F28" s="71"/>
      <c r="G28" s="46">
        <f t="shared" si="5"/>
        <v>14</v>
      </c>
      <c r="H28" s="78">
        <v>7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21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>SUM(M39-O39)</f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3</v>
      </c>
      <c r="F49" s="71"/>
      <c r="G49" s="46">
        <f t="shared" si="5"/>
        <v>3</v>
      </c>
      <c r="H49" s="78">
        <v>3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3</v>
      </c>
      <c r="F55" s="71"/>
      <c r="G55" s="46">
        <f t="shared" si="5"/>
        <v>3</v>
      </c>
      <c r="H55" s="78">
        <v>3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2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3</v>
      </c>
      <c r="F58" s="71"/>
      <c r="G58" s="46">
        <f t="shared" si="5"/>
        <v>3</v>
      </c>
      <c r="H58" s="78">
        <v>3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17</v>
      </c>
      <c r="F110" s="71"/>
      <c r="G110" s="46">
        <f t="shared" si="23"/>
        <v>17</v>
      </c>
      <c r="H110" s="78">
        <v>0</v>
      </c>
      <c r="I110" s="76">
        <v>0</v>
      </c>
      <c r="J110" s="46">
        <f t="shared" si="24"/>
        <v>15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3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21</v>
      </c>
      <c r="F178" s="71"/>
      <c r="G178" s="46">
        <f t="shared" si="30"/>
        <v>21</v>
      </c>
      <c r="H178" s="78">
        <v>2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>
        <v>6</v>
      </c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13</v>
      </c>
      <c r="F198" s="71"/>
      <c r="G198" s="46">
        <f t="shared" si="30"/>
        <v>13</v>
      </c>
      <c r="H198" s="78">
        <v>12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41</v>
      </c>
      <c r="F205" s="71"/>
      <c r="G205" s="46">
        <f t="shared" si="30"/>
        <v>41</v>
      </c>
      <c r="H205" s="78">
        <v>0</v>
      </c>
      <c r="I205" s="76">
        <v>0</v>
      </c>
      <c r="J205" s="46">
        <f t="shared" si="31"/>
        <v>41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1</v>
      </c>
      <c r="F209" s="71">
        <v>5</v>
      </c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+'3'!J244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465.41999999999996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300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1" sqref="P11:P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5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15</v>
      </c>
      <c r="F110" s="71"/>
      <c r="G110" s="46">
        <f t="shared" si="23"/>
        <v>15</v>
      </c>
      <c r="H110" s="78">
        <v>0</v>
      </c>
      <c r="I110" s="76">
        <v>0</v>
      </c>
      <c r="J110" s="46">
        <f t="shared" si="24"/>
        <v>11</v>
      </c>
      <c r="K110" s="72">
        <v>4</v>
      </c>
      <c r="L110" s="22">
        <v>120</v>
      </c>
      <c r="M110" s="65">
        <f t="shared" si="7"/>
        <v>480</v>
      </c>
      <c r="N110" s="17" t="s">
        <v>16</v>
      </c>
      <c r="O110" s="18"/>
      <c r="P110" s="103">
        <f t="shared" si="8"/>
        <v>480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6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25</v>
      </c>
      <c r="P131" s="103">
        <f t="shared" si="8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41</v>
      </c>
      <c r="F205" s="71"/>
      <c r="G205" s="46">
        <f t="shared" si="30"/>
        <v>41</v>
      </c>
      <c r="H205" s="78">
        <v>0</v>
      </c>
      <c r="I205" s="76">
        <v>0</v>
      </c>
      <c r="J205" s="46">
        <f t="shared" si="31"/>
        <v>41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2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3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+'4'!J244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774.69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150</v>
      </c>
      <c r="P264" s="2">
        <v>100</v>
      </c>
      <c r="Q264" s="88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80" zoomScaleNormal="80" workbookViewId="0">
      <pane xSplit="10" ySplit="4" topLeftCell="K14" activePane="bottomRight" state="frozen"/>
      <selection activeCell="L250" sqref="L250"/>
      <selection pane="topRight" activeCell="L250" sqref="L250"/>
      <selection pane="bottomLeft" activeCell="L250" sqref="L250"/>
      <selection pane="bottomRight" activeCell="P26" sqref="P2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2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11</v>
      </c>
      <c r="F110" s="71"/>
      <c r="G110" s="46">
        <f t="shared" si="23"/>
        <v>11</v>
      </c>
      <c r="H110" s="78">
        <v>0</v>
      </c>
      <c r="I110" s="76">
        <v>0</v>
      </c>
      <c r="J110" s="46">
        <f t="shared" si="24"/>
        <v>10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6</v>
      </c>
      <c r="F111" s="71"/>
      <c r="G111" s="46">
        <f t="shared" si="23"/>
        <v>6</v>
      </c>
      <c r="H111" s="78">
        <v>0</v>
      </c>
      <c r="I111" s="76">
        <v>0</v>
      </c>
      <c r="J111" s="46">
        <f t="shared" si="24"/>
        <v>5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41</v>
      </c>
      <c r="F205" s="71"/>
      <c r="G205" s="46">
        <f t="shared" si="30"/>
        <v>41</v>
      </c>
      <c r="H205" s="78">
        <v>0</v>
      </c>
      <c r="I205" s="76">
        <v>0</v>
      </c>
      <c r="J205" s="46">
        <f t="shared" si="31"/>
        <v>41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>
        <v>120</v>
      </c>
      <c r="P209" s="103">
        <f t="shared" si="35"/>
        <v>120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+'5'!J244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626.84999999999991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6" sqref="P16:P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8</v>
      </c>
      <c r="F6" s="71">
        <v>15</v>
      </c>
      <c r="G6" s="46">
        <f t="shared" si="0"/>
        <v>23</v>
      </c>
      <c r="H6" s="78">
        <v>0</v>
      </c>
      <c r="I6" s="76">
        <v>0</v>
      </c>
      <c r="J6" s="46">
        <f t="shared" si="1"/>
        <v>21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10</v>
      </c>
      <c r="F18" s="71">
        <v>5</v>
      </c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11</v>
      </c>
      <c r="F24" s="71">
        <v>5</v>
      </c>
      <c r="G24" s="46">
        <f t="shared" si="0"/>
        <v>16</v>
      </c>
      <c r="H24" s="78">
        <v>0</v>
      </c>
      <c r="I24" s="76">
        <v>0</v>
      </c>
      <c r="J24" s="46">
        <f t="shared" si="1"/>
        <v>15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7</v>
      </c>
      <c r="F77" s="71">
        <v>5</v>
      </c>
      <c r="G77" s="46">
        <f t="shared" si="5"/>
        <v>12</v>
      </c>
      <c r="H77" s="78">
        <v>0</v>
      </c>
      <c r="I77" s="76">
        <v>0</v>
      </c>
      <c r="J77" s="46">
        <f t="shared" si="6"/>
        <v>12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7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/>
      <c r="P110" s="103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75</v>
      </c>
      <c r="P175" s="103">
        <f>SUM(M175-O175)</f>
        <v>75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41</v>
      </c>
      <c r="F205" s="71"/>
      <c r="G205" s="46">
        <f t="shared" si="30"/>
        <v>41</v>
      </c>
      <c r="H205" s="78">
        <v>0</v>
      </c>
      <c r="I205" s="76">
        <v>0</v>
      </c>
      <c r="J205" s="46">
        <f t="shared" si="31"/>
        <v>39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15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+'6'!J244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479.53999999999996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770</v>
      </c>
      <c r="O264" s="2">
        <v>50</v>
      </c>
      <c r="P264" s="2">
        <v>320</v>
      </c>
      <c r="Q264" s="88">
        <v>170</v>
      </c>
      <c r="R264" s="2">
        <v>130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4" sqref="P14:P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140</v>
      </c>
      <c r="P32" s="103">
        <f t="shared" si="3"/>
        <v>120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7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3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3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03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2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>
        <v>90</v>
      </c>
      <c r="P81" s="103">
        <f t="shared" ref="P81:P172" si="8">SUM(M81-O81)</f>
        <v>75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7</v>
      </c>
      <c r="F110" s="71"/>
      <c r="G110" s="46">
        <f t="shared" si="23"/>
        <v>7</v>
      </c>
      <c r="H110" s="78">
        <v>0</v>
      </c>
      <c r="I110" s="76">
        <v>0</v>
      </c>
      <c r="J110" s="46">
        <f t="shared" si="24"/>
        <v>7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0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3">
        <f>SUM(M173-O173)</f>
        <v>140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8" si="42">E235+F235</f>
        <v>0</v>
      </c>
      <c r="H235" s="78">
        <v>0</v>
      </c>
      <c r="I235" s="76">
        <v>0</v>
      </c>
      <c r="J235" s="46">
        <f t="shared" ref="J235:J24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+'7'!J244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359.09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40.00"/>
        <filter val="25.00"/>
        <filter val="50.00"/>
        <filter val="65.00"/>
        <filter val="75.00"/>
        <filter val="ส่วนลดสินค้า SALE"/>
      </filters>
    </filterColumn>
    <filterColumn colId="16">
      <filters blank="1">
        <filter val="10.48"/>
        <filter val="10.55"/>
        <filter val="10.61"/>
        <filter val="10.98"/>
        <filter val="11.12"/>
        <filter val="11.39"/>
        <filter val="11.58"/>
        <filter val="11.91"/>
        <filter val="11.97"/>
        <filter val="12.21"/>
        <filter val="12.94"/>
        <filter val="12.95"/>
        <filter val="13.03"/>
        <filter val="14.27"/>
        <filter val="14.35"/>
        <filter val="14.38"/>
        <filter val="14.65"/>
        <filter val="14.95"/>
        <filter val="15.00"/>
        <filter val="15.05"/>
        <filter val="15.28"/>
        <filter val="15.40"/>
        <filter val="15.42"/>
        <filter val="15.55"/>
        <filter val="15.60"/>
        <filter val="16.16"/>
        <filter val="16.94"/>
        <filter val="17.09"/>
        <filter val="17.32"/>
        <filter val="17.33"/>
        <filter val="17.53"/>
        <filter val="18.14"/>
        <filter val="18.36"/>
        <filter val="18.50"/>
        <filter val="18.63"/>
        <filter val="18.77"/>
        <filter val="18.88"/>
        <filter val="185.00"/>
        <filter val="19.04"/>
        <filter val="19.05"/>
        <filter val="19.21"/>
        <filter val="2.17"/>
        <filter val="2.35"/>
        <filter val="20.43"/>
        <filter val="21.22"/>
        <filter val="21.27"/>
        <filter val="21.75"/>
        <filter val="21.81"/>
        <filter val="22.25"/>
        <filter val="22.48"/>
        <filter val="22.49"/>
        <filter val="22.85"/>
        <filter val="22.91"/>
        <filter val="23.12"/>
        <filter val="23.69"/>
        <filter val="23.74"/>
        <filter val="24.37"/>
        <filter val="24.82"/>
        <filter val="24.99"/>
        <filter val="26.11"/>
        <filter val="26.60"/>
        <filter val="27.12"/>
        <filter val="27.25"/>
        <filter val="27.72"/>
        <filter val="27.84"/>
        <filter val="28.14"/>
        <filter val="29.34"/>
        <filter val="29.82"/>
        <filter val="29.96"/>
        <filter val="30.00"/>
        <filter val="31.46"/>
        <filter val="31.62"/>
        <filter val="31.97"/>
        <filter val="32.96"/>
        <filter val="33.00"/>
        <filter val="33.41"/>
        <filter val="33.89"/>
        <filter val="34.26"/>
        <filter val="34.56"/>
        <filter val="35.39"/>
        <filter val="38.00"/>
        <filter val="38.07"/>
        <filter val="38.46"/>
        <filter val="38.90"/>
        <filter val="39.29"/>
        <filter val="39.77"/>
        <filter val="40.28"/>
        <filter val="40.51"/>
        <filter val="40.80"/>
        <filter val="42.24"/>
        <filter val="46.37"/>
        <filter val="64.38"/>
        <filter val="67.17"/>
        <filter val="67.79"/>
        <filter val="68.00"/>
        <filter val="68.37"/>
        <filter val="73.00"/>
        <filter val="83.00"/>
        <filter val="9.91"/>
        <filter val="ราคาต้นทุน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5" sqref="P15:P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7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03">
        <f t="shared" si="3"/>
        <v>350</v>
      </c>
      <c r="Q11" s="90">
        <v>16.940000000000001</v>
      </c>
      <c r="R11" s="43">
        <f t="shared" si="4"/>
        <v>118.58000000000001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9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7</v>
      </c>
      <c r="F110" s="71"/>
      <c r="G110" s="46">
        <f t="shared" si="23"/>
        <v>7</v>
      </c>
      <c r="H110" s="78">
        <v>0</v>
      </c>
      <c r="I110" s="76">
        <v>0</v>
      </c>
      <c r="J110" s="46">
        <f t="shared" si="24"/>
        <v>6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8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+'8'!J244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879.13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640</v>
      </c>
      <c r="O264" s="2">
        <v>50</v>
      </c>
      <c r="P264" s="2">
        <v>390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5" sqref="P15:P2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14</v>
      </c>
      <c r="F24" s="71">
        <v>5</v>
      </c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11</v>
      </c>
      <c r="F31" s="71">
        <v>10</v>
      </c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>
        <v>1</v>
      </c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03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4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3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7</v>
      </c>
      <c r="F74" s="71">
        <v>5</v>
      </c>
      <c r="G74" s="46">
        <f t="shared" si="5"/>
        <v>12</v>
      </c>
      <c r="H74" s="78">
        <v>0</v>
      </c>
      <c r="I74" s="76">
        <v>0</v>
      </c>
      <c r="J74" s="46">
        <f t="shared" si="6"/>
        <v>8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103">
        <f t="shared" si="3"/>
        <v>150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9</v>
      </c>
      <c r="F77" s="71">
        <v>5</v>
      </c>
      <c r="G77" s="46">
        <f t="shared" si="5"/>
        <v>14</v>
      </c>
      <c r="H77" s="78">
        <v>0</v>
      </c>
      <c r="I77" s="76">
        <v>0</v>
      </c>
      <c r="J77" s="46">
        <f t="shared" si="6"/>
        <v>11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2</v>
      </c>
      <c r="F80" s="71">
        <v>3</v>
      </c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1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45</v>
      </c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6</v>
      </c>
      <c r="F110" s="71">
        <v>10</v>
      </c>
      <c r="G110" s="46">
        <f t="shared" si="23"/>
        <v>16</v>
      </c>
      <c r="H110" s="78">
        <v>0</v>
      </c>
      <c r="I110" s="76">
        <v>0</v>
      </c>
      <c r="J110" s="46">
        <f t="shared" si="24"/>
        <v>15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7</v>
      </c>
      <c r="F131" s="71">
        <v>5</v>
      </c>
      <c r="G131" s="46">
        <f t="shared" si="23"/>
        <v>12</v>
      </c>
      <c r="H131" s="78">
        <v>0</v>
      </c>
      <c r="I131" s="76">
        <v>0</v>
      </c>
      <c r="J131" s="46">
        <f t="shared" si="24"/>
        <v>10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1</v>
      </c>
      <c r="F133" s="71">
        <v>5</v>
      </c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8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+'9'!J244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4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03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555.42000000000007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535</v>
      </c>
      <c r="O264" s="2">
        <v>200</v>
      </c>
      <c r="P264" s="2">
        <v>335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50.00"/>
        <filter val="400.00"/>
        <filter val="45.00"/>
        <filter val="50.00"/>
        <filter val="55.00"/>
        <filter val="7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4" sqref="P14:P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4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03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1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3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7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3">
        <f t="shared" si="3"/>
        <v>200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15</v>
      </c>
      <c r="F110" s="71"/>
      <c r="G110" s="46">
        <f t="shared" si="23"/>
        <v>15</v>
      </c>
      <c r="H110" s="78">
        <v>0</v>
      </c>
      <c r="I110" s="76">
        <v>0</v>
      </c>
      <c r="J110" s="46">
        <f t="shared" si="24"/>
        <v>11</v>
      </c>
      <c r="K110" s="72">
        <v>4</v>
      </c>
      <c r="L110" s="22">
        <v>120</v>
      </c>
      <c r="M110" s="65">
        <f t="shared" si="7"/>
        <v>480</v>
      </c>
      <c r="N110" s="17" t="s">
        <v>16</v>
      </c>
      <c r="O110" s="18"/>
      <c r="P110" s="103">
        <f t="shared" si="8"/>
        <v>480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4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100</v>
      </c>
      <c r="P111" s="103">
        <f t="shared" si="8"/>
        <v>150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</v>
      </c>
      <c r="F115" s="71">
        <v>10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9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+'10'!J244</f>
        <v>4</v>
      </c>
      <c r="F244" s="71"/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459.90000000000009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550</v>
      </c>
      <c r="O264" s="2">
        <v>25</v>
      </c>
      <c r="P264" s="2">
        <v>255</v>
      </c>
      <c r="Q264" s="88">
        <v>120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200.00"/>
        <filter val="300.00"/>
        <filter val="480.00"/>
        <filter val="50.00"/>
        <filter val="55.00"/>
        <filter val="60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6" sqref="P16:P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3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25</v>
      </c>
      <c r="P14" s="103">
        <f t="shared" si="3"/>
        <v>25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23">
        <f t="shared" si="3"/>
        <v>25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03">
        <f t="shared" si="3"/>
        <v>100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03">
        <f t="shared" si="3"/>
        <v>250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3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11</v>
      </c>
      <c r="F110" s="71"/>
      <c r="G110" s="46">
        <f t="shared" si="23"/>
        <v>11</v>
      </c>
      <c r="H110" s="78">
        <v>0</v>
      </c>
      <c r="I110" s="76">
        <v>0</v>
      </c>
      <c r="J110" s="46">
        <f t="shared" si="24"/>
        <v>10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>
        <v>60</v>
      </c>
      <c r="P110" s="103">
        <f t="shared" si="8"/>
        <v>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3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100</v>
      </c>
      <c r="P111" s="103">
        <f t="shared" si="8"/>
        <v>150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3">
        <f t="shared" si="8"/>
        <v>25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+'11'!J244</f>
        <v>4</v>
      </c>
      <c r="F244" s="71"/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705.75999999999988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7" sqref="P17:P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</v>
      </c>
      <c r="F6" s="71">
        <v>19</v>
      </c>
      <c r="G6" s="46">
        <f t="shared" si="0"/>
        <v>21</v>
      </c>
      <c r="H6" s="78">
        <v>0</v>
      </c>
      <c r="I6" s="76">
        <v>0</v>
      </c>
      <c r="J6" s="46">
        <f t="shared" si="1"/>
        <v>18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2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75</v>
      </c>
      <c r="P15" s="103">
        <f t="shared" si="3"/>
        <v>75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9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6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46</v>
      </c>
      <c r="F188" s="71"/>
      <c r="G188" s="46">
        <f>E188+F188</f>
        <v>46</v>
      </c>
      <c r="H188" s="78">
        <v>0</v>
      </c>
      <c r="I188" s="76">
        <v>0</v>
      </c>
      <c r="J188" s="46">
        <f>+G188-H188-K188-I188</f>
        <v>46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8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+'12'!J244</f>
        <v>4</v>
      </c>
      <c r="F244" s="71"/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505.57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6" sqref="P16:P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18</v>
      </c>
      <c r="F6" s="71">
        <v>15</v>
      </c>
      <c r="G6" s="46">
        <f t="shared" si="0"/>
        <v>33</v>
      </c>
      <c r="H6" s="78">
        <v>0</v>
      </c>
      <c r="I6" s="76">
        <v>0</v>
      </c>
      <c r="J6" s="46">
        <f t="shared" si="1"/>
        <v>29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03">
        <f t="shared" si="3"/>
        <v>25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13</v>
      </c>
      <c r="F18" s="71">
        <v>5</v>
      </c>
      <c r="G18" s="46">
        <f t="shared" si="0"/>
        <v>18</v>
      </c>
      <c r="H18" s="78">
        <v>0</v>
      </c>
      <c r="I18" s="76">
        <v>0</v>
      </c>
      <c r="J18" s="46">
        <f t="shared" si="1"/>
        <v>17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23">
        <f t="shared" si="3"/>
        <v>25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21</v>
      </c>
      <c r="F22" s="71">
        <v>13</v>
      </c>
      <c r="G22" s="46">
        <f t="shared" si="0"/>
        <v>34</v>
      </c>
      <c r="H22" s="78">
        <v>0</v>
      </c>
      <c r="I22" s="76">
        <v>0</v>
      </c>
      <c r="J22" s="46">
        <f t="shared" si="1"/>
        <v>34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9</v>
      </c>
      <c r="F28" s="71">
        <v>5</v>
      </c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18</v>
      </c>
      <c r="F31" s="71">
        <v>10</v>
      </c>
      <c r="G31" s="46">
        <f t="shared" si="5"/>
        <v>28</v>
      </c>
      <c r="H31" s="78">
        <v>0</v>
      </c>
      <c r="I31" s="76">
        <v>0</v>
      </c>
      <c r="J31" s="46">
        <f t="shared" si="6"/>
        <v>26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5</v>
      </c>
      <c r="F32" s="71">
        <v>3</v>
      </c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1</v>
      </c>
      <c r="F41" s="71">
        <v>5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>
        <v>4</v>
      </c>
      <c r="G76" s="46">
        <f>E76+F76</f>
        <v>4</v>
      </c>
      <c r="H76" s="78">
        <v>0</v>
      </c>
      <c r="I76" s="76">
        <v>0</v>
      </c>
      <c r="J76" s="46">
        <f>+G76-H76-K76-I76</f>
        <v>4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2</v>
      </c>
      <c r="F93" s="71">
        <v>5</v>
      </c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9</v>
      </c>
      <c r="F110" s="71">
        <v>10</v>
      </c>
      <c r="G110" s="46">
        <f t="shared" si="23"/>
        <v>19</v>
      </c>
      <c r="H110" s="78">
        <v>0</v>
      </c>
      <c r="I110" s="76">
        <v>0</v>
      </c>
      <c r="J110" s="46">
        <f t="shared" si="24"/>
        <v>17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3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3</v>
      </c>
      <c r="F111" s="71">
        <v>4</v>
      </c>
      <c r="G111" s="46">
        <f t="shared" si="23"/>
        <v>7</v>
      </c>
      <c r="H111" s="78">
        <v>0</v>
      </c>
      <c r="I111" s="76">
        <v>0</v>
      </c>
      <c r="J111" s="46">
        <f t="shared" si="24"/>
        <v>7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6</v>
      </c>
      <c r="F131" s="71">
        <v>5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9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5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03">
        <f t="shared" si="8"/>
        <v>200</v>
      </c>
      <c r="Q133" s="90">
        <v>21.75</v>
      </c>
      <c r="R133" s="43">
        <f t="shared" si="9"/>
        <v>87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v>41</v>
      </c>
      <c r="F188" s="71"/>
      <c r="G188" s="46">
        <f>E188+F188</f>
        <v>41</v>
      </c>
      <c r="H188" s="78">
        <v>0</v>
      </c>
      <c r="I188" s="76">
        <v>0</v>
      </c>
      <c r="J188" s="46">
        <f>+G188-H188-K188-I188</f>
        <v>41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10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23">
        <f>SUM(M189-O189)</f>
        <v>20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+'13'!J244</f>
        <v>4</v>
      </c>
      <c r="F244" s="71"/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466.86999999999995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20</v>
      </c>
      <c r="P264" s="2">
        <v>105</v>
      </c>
      <c r="Q264" s="88">
        <v>205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7" sqref="P17:P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03">
        <f t="shared" si="3"/>
        <v>25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2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>
        <v>24</v>
      </c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3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4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03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4</v>
      </c>
      <c r="F76" s="71"/>
      <c r="G76" s="46">
        <f>E76+F76</f>
        <v>4</v>
      </c>
      <c r="H76" s="78">
        <v>0</v>
      </c>
      <c r="I76" s="76">
        <v>0</v>
      </c>
      <c r="J76" s="46">
        <f>+G76-H76-K76-I76</f>
        <v>4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0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03">
        <f t="shared" si="3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30</v>
      </c>
      <c r="P81" s="103">
        <f t="shared" ref="P81:P172" si="8">SUM(M81-O81)</f>
        <v>80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6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17</v>
      </c>
      <c r="F110" s="71"/>
      <c r="G110" s="46">
        <f t="shared" si="23"/>
        <v>17</v>
      </c>
      <c r="H110" s="78">
        <v>0</v>
      </c>
      <c r="I110" s="76">
        <v>0</v>
      </c>
      <c r="J110" s="46">
        <f t="shared" si="24"/>
        <v>15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3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7</v>
      </c>
      <c r="F111" s="71"/>
      <c r="G111" s="46">
        <f t="shared" si="23"/>
        <v>7</v>
      </c>
      <c r="H111" s="78">
        <v>0</v>
      </c>
      <c r="I111" s="76">
        <v>0</v>
      </c>
      <c r="J111" s="46">
        <f t="shared" si="24"/>
        <v>7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41</v>
      </c>
      <c r="F188" s="71"/>
      <c r="G188" s="46">
        <f>E188+F188</f>
        <v>41</v>
      </c>
      <c r="H188" s="78">
        <v>0</v>
      </c>
      <c r="I188" s="76">
        <v>0</v>
      </c>
      <c r="J188" s="46">
        <f>+G188-H188-K188-I188</f>
        <v>41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8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+'14'!J244</f>
        <v>4</v>
      </c>
      <c r="F244" s="71"/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612.30999999999995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585</v>
      </c>
      <c r="O264" s="2">
        <v>55</v>
      </c>
      <c r="P264" s="2">
        <v>220</v>
      </c>
      <c r="Q264" s="88">
        <v>100</v>
      </c>
      <c r="R264" s="2">
        <v>110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65.00"/>
        <filter val="200.00"/>
        <filter val="240.00"/>
        <filter val="25.00"/>
        <filter val="250.00"/>
        <filter val="35.00"/>
        <filter val="400.00"/>
        <filter val="50.00"/>
        <filter val="55.00"/>
        <filter val="6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5" sqref="P15:P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18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31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23">
        <f t="shared" si="3"/>
        <v>150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3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4</v>
      </c>
      <c r="F76" s="71"/>
      <c r="G76" s="46">
        <f>E76+F76</f>
        <v>4</v>
      </c>
      <c r="H76" s="78">
        <v>0</v>
      </c>
      <c r="I76" s="76">
        <v>0</v>
      </c>
      <c r="J76" s="46">
        <f>+G76-H76-K76-I76</f>
        <v>4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15</v>
      </c>
      <c r="F110" s="71"/>
      <c r="G110" s="46">
        <f t="shared" si="23"/>
        <v>15</v>
      </c>
      <c r="H110" s="78">
        <v>0</v>
      </c>
      <c r="I110" s="76">
        <v>0</v>
      </c>
      <c r="J110" s="46">
        <f t="shared" si="24"/>
        <v>15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7</v>
      </c>
      <c r="F111" s="71"/>
      <c r="G111" s="46">
        <f t="shared" si="23"/>
        <v>7</v>
      </c>
      <c r="H111" s="78">
        <v>0</v>
      </c>
      <c r="I111" s="76">
        <v>0</v>
      </c>
      <c r="J111" s="46">
        <f t="shared" si="24"/>
        <v>7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7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41</v>
      </c>
      <c r="F188" s="71"/>
      <c r="G188" s="46">
        <f>E188+F188</f>
        <v>41</v>
      </c>
      <c r="H188" s="78">
        <v>0</v>
      </c>
      <c r="I188" s="76">
        <v>0</v>
      </c>
      <c r="J188" s="46">
        <f>+G188-H188-K188-I188</f>
        <v>41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38</v>
      </c>
      <c r="F205" s="71"/>
      <c r="G205" s="46">
        <f t="shared" si="30"/>
        <v>38</v>
      </c>
      <c r="H205" s="78">
        <v>0</v>
      </c>
      <c r="I205" s="76">
        <v>0</v>
      </c>
      <c r="J205" s="46">
        <f t="shared" si="31"/>
        <v>38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+'15'!J244</f>
        <v>4</v>
      </c>
      <c r="F244" s="71"/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838.01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720</v>
      </c>
      <c r="O264" s="2">
        <v>200</v>
      </c>
      <c r="P264" s="2">
        <v>300</v>
      </c>
      <c r="Q264" s="88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5" sqref="P15:P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80</v>
      </c>
      <c r="P6" s="103">
        <f>SUM(M6-O6)</f>
        <v>420</v>
      </c>
      <c r="Q6" s="90">
        <v>39.29</v>
      </c>
      <c r="R6" s="43">
        <f t="shared" ref="R6:R80" si="3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69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14</v>
      </c>
      <c r="K18" s="72">
        <v>2</v>
      </c>
      <c r="L18" s="15">
        <v>37.5</v>
      </c>
      <c r="M18" s="65">
        <f t="shared" si="2"/>
        <v>75</v>
      </c>
      <c r="N18" s="17" t="s">
        <v>16</v>
      </c>
      <c r="O18" s="18"/>
      <c r="P18" s="23">
        <f t="shared" si="4"/>
        <v>75</v>
      </c>
      <c r="Q18" s="90">
        <v>18.77</v>
      </c>
      <c r="R18" s="43">
        <f t="shared" si="3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31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11</v>
      </c>
      <c r="F28" s="71">
        <v>4</v>
      </c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20</v>
      </c>
      <c r="F31" s="71">
        <v>4</v>
      </c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4"/>
        <v>300</v>
      </c>
      <c r="Q31" s="90">
        <v>38.46</v>
      </c>
      <c r="R31" s="43">
        <f t="shared" si="3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4"/>
        <v>130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7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20</v>
      </c>
      <c r="P39" s="103">
        <f t="shared" si="4"/>
        <v>130</v>
      </c>
      <c r="Q39" s="90">
        <v>27.84</v>
      </c>
      <c r="R39" s="43">
        <f t="shared" si="3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7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20</v>
      </c>
      <c r="P40" s="103">
        <f t="shared" si="4"/>
        <v>130</v>
      </c>
      <c r="Q40" s="90">
        <v>27.12</v>
      </c>
      <c r="R40" s="43">
        <f t="shared" si="3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6</v>
      </c>
      <c r="F41" s="71">
        <v>5</v>
      </c>
      <c r="G41" s="46">
        <f t="shared" si="5"/>
        <v>11</v>
      </c>
      <c r="H41" s="78">
        <v>0</v>
      </c>
      <c r="I41" s="76">
        <v>0</v>
      </c>
      <c r="J41" s="46">
        <f t="shared" si="6"/>
        <v>9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20</v>
      </c>
      <c r="P41" s="103">
        <f t="shared" si="4"/>
        <v>80</v>
      </c>
      <c r="Q41" s="90">
        <v>15.42</v>
      </c>
      <c r="R41" s="43">
        <f t="shared" si="3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10</v>
      </c>
      <c r="P64" s="103">
        <f t="shared" si="4"/>
        <v>40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10</v>
      </c>
      <c r="P65" s="103">
        <f t="shared" si="4"/>
        <v>40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10</v>
      </c>
      <c r="P66" s="103">
        <f t="shared" si="4"/>
        <v>40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4</v>
      </c>
      <c r="F76" s="71"/>
      <c r="G76" s="46">
        <f>E76+F76</f>
        <v>4</v>
      </c>
      <c r="H76" s="78">
        <v>0</v>
      </c>
      <c r="I76" s="76">
        <v>0</v>
      </c>
      <c r="J76" s="46">
        <f>+G76-H76-K76-I76</f>
        <v>4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9</v>
      </c>
      <c r="F77" s="71">
        <v>5</v>
      </c>
      <c r="G77" s="46">
        <f t="shared" si="5"/>
        <v>14</v>
      </c>
      <c r="H77" s="78">
        <v>0</v>
      </c>
      <c r="I77" s="76">
        <v>0</v>
      </c>
      <c r="J77" s="46">
        <f t="shared" si="6"/>
        <v>9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40</v>
      </c>
      <c r="P77" s="103">
        <f t="shared" si="7"/>
        <v>210</v>
      </c>
      <c r="Q77" s="90">
        <v>17.329999999999998</v>
      </c>
      <c r="R77" s="43">
        <f t="shared" si="3"/>
        <v>86.649999999999991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6</v>
      </c>
      <c r="F93" s="71">
        <v>5</v>
      </c>
      <c r="G93" s="46">
        <f t="shared" si="5"/>
        <v>11</v>
      </c>
      <c r="H93" s="78">
        <v>0</v>
      </c>
      <c r="I93" s="76">
        <v>0</v>
      </c>
      <c r="J93" s="46">
        <f t="shared" si="6"/>
        <v>7</v>
      </c>
      <c r="K93" s="72">
        <v>4</v>
      </c>
      <c r="L93" s="21">
        <v>25</v>
      </c>
      <c r="M93" s="65">
        <f t="shared" si="8"/>
        <v>100</v>
      </c>
      <c r="N93" s="17" t="s">
        <v>16</v>
      </c>
      <c r="O93" s="18"/>
      <c r="P93" s="103">
        <f t="shared" si="7"/>
        <v>100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1</v>
      </c>
      <c r="F99" s="71">
        <v>4</v>
      </c>
      <c r="G99" s="46">
        <f t="shared" si="20"/>
        <v>5</v>
      </c>
      <c r="H99" s="78">
        <v>0</v>
      </c>
      <c r="I99" s="76">
        <v>0</v>
      </c>
      <c r="J99" s="46">
        <f t="shared" si="21"/>
        <v>5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15</v>
      </c>
      <c r="F110" s="71"/>
      <c r="G110" s="46">
        <f t="shared" si="20"/>
        <v>15</v>
      </c>
      <c r="H110" s="78">
        <v>0</v>
      </c>
      <c r="I110" s="76">
        <v>0</v>
      </c>
      <c r="J110" s="46">
        <f t="shared" si="21"/>
        <v>11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240</v>
      </c>
      <c r="P110" s="103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5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03">
        <f t="shared" si="7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4</v>
      </c>
      <c r="F133" s="71">
        <v>5</v>
      </c>
      <c r="G133" s="46">
        <f t="shared" si="20"/>
        <v>9</v>
      </c>
      <c r="H133" s="78">
        <v>0</v>
      </c>
      <c r="I133" s="76">
        <v>0</v>
      </c>
      <c r="J133" s="46">
        <f t="shared" si="21"/>
        <v>4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>
        <v>65</v>
      </c>
      <c r="P133" s="103">
        <f t="shared" si="7"/>
        <v>185</v>
      </c>
      <c r="Q133" s="90">
        <v>21.75</v>
      </c>
      <c r="R133" s="43">
        <f t="shared" si="9"/>
        <v>108.75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2</v>
      </c>
      <c r="K173" s="72">
        <v>3</v>
      </c>
      <c r="L173" s="20">
        <v>25</v>
      </c>
      <c r="M173" s="65">
        <f>+L173*K173</f>
        <v>75</v>
      </c>
      <c r="N173" s="17" t="s">
        <v>16</v>
      </c>
      <c r="O173" s="18"/>
      <c r="P173" s="103">
        <f t="shared" si="26"/>
        <v>75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19</v>
      </c>
      <c r="F178" s="71"/>
      <c r="G178" s="46">
        <f t="shared" si="27"/>
        <v>19</v>
      </c>
      <c r="H178" s="78">
        <v>0</v>
      </c>
      <c r="I178" s="76">
        <v>0</v>
      </c>
      <c r="J178" s="46">
        <f t="shared" si="28"/>
        <v>19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13</v>
      </c>
      <c r="F185" s="71"/>
      <c r="G185" s="46">
        <f t="shared" si="27"/>
        <v>13</v>
      </c>
      <c r="H185" s="78">
        <v>0</v>
      </c>
      <c r="I185" s="76">
        <v>0</v>
      </c>
      <c r="J185" s="46">
        <f t="shared" si="28"/>
        <v>13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41</v>
      </c>
      <c r="F188" s="71"/>
      <c r="G188" s="46">
        <f>E188+F188</f>
        <v>41</v>
      </c>
      <c r="H188" s="78">
        <v>0</v>
      </c>
      <c r="I188" s="76">
        <v>0</v>
      </c>
      <c r="J188" s="46">
        <f>+G188-H188-K188-I188</f>
        <v>41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38</v>
      </c>
      <c r="F205" s="71"/>
      <c r="G205" s="46">
        <f t="shared" si="27"/>
        <v>38</v>
      </c>
      <c r="H205" s="78">
        <v>0</v>
      </c>
      <c r="I205" s="76">
        <v>0</v>
      </c>
      <c r="J205" s="46">
        <f t="shared" si="28"/>
        <v>38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8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+'16'!J244</f>
        <v>4</v>
      </c>
      <c r="F244" s="71"/>
      <c r="G244" s="46">
        <f t="shared" si="39"/>
        <v>4</v>
      </c>
      <c r="H244" s="78">
        <v>0</v>
      </c>
      <c r="I244" s="76">
        <v>0</v>
      </c>
      <c r="J244" s="46">
        <f t="shared" si="40"/>
        <v>4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850.59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124" t="s">
        <v>202</v>
      </c>
      <c r="M262" s="124"/>
      <c r="N262" s="33">
        <f>SUM(M5:M261)</f>
        <v>3210</v>
      </c>
    </row>
    <row r="263" spans="1:19" ht="25.5" x14ac:dyDescent="0.55000000000000004">
      <c r="A263" s="1"/>
      <c r="E263" s="1"/>
      <c r="F263" s="1"/>
      <c r="G263" s="31"/>
      <c r="J263" s="31"/>
      <c r="L263" s="122" t="s">
        <v>203</v>
      </c>
      <c r="M263" s="123"/>
      <c r="N263" s="36"/>
    </row>
    <row r="264" spans="1:19" ht="25.5" x14ac:dyDescent="0.55000000000000004">
      <c r="A264" s="1"/>
      <c r="E264" s="1"/>
      <c r="F264" s="1"/>
      <c r="G264" s="31"/>
      <c r="J264" s="31"/>
      <c r="L264" s="122" t="s">
        <v>204</v>
      </c>
      <c r="M264" s="123"/>
      <c r="N264" s="36">
        <f>SUM(O264:AF264)</f>
        <v>1990</v>
      </c>
      <c r="O264" s="2">
        <v>250</v>
      </c>
      <c r="P264" s="2">
        <v>60</v>
      </c>
      <c r="Q264" s="88">
        <v>1200</v>
      </c>
      <c r="R264" s="2">
        <v>250</v>
      </c>
      <c r="S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122" t="s">
        <v>205</v>
      </c>
      <c r="M265" s="123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22" t="s">
        <v>206</v>
      </c>
      <c r="M266" s="123"/>
      <c r="N266" s="36"/>
    </row>
    <row r="267" spans="1:19" ht="25.5" x14ac:dyDescent="0.55000000000000004">
      <c r="A267" s="1"/>
      <c r="E267" s="1"/>
      <c r="F267" s="1"/>
      <c r="G267" s="31"/>
      <c r="J267" s="31"/>
      <c r="L267" s="122" t="s">
        <v>207</v>
      </c>
      <c r="M267" s="123"/>
      <c r="N267" s="37">
        <f>SUM(O5:O260)</f>
        <v>515</v>
      </c>
    </row>
    <row r="268" spans="1:19" ht="25.5" x14ac:dyDescent="0.55000000000000004">
      <c r="A268" s="1"/>
      <c r="E268" s="1"/>
      <c r="F268" s="1"/>
      <c r="G268" s="31"/>
      <c r="J268" s="31"/>
      <c r="L268" s="122" t="s">
        <v>208</v>
      </c>
      <c r="M268" s="123"/>
      <c r="N268" s="33">
        <f>N262-N263-N264-N266-N267</f>
        <v>705</v>
      </c>
    </row>
    <row r="269" spans="1:19" ht="25.5" x14ac:dyDescent="0.55000000000000004">
      <c r="A269" s="1"/>
      <c r="E269" s="1"/>
      <c r="F269" s="1"/>
      <c r="G269" s="31"/>
      <c r="J269" s="31"/>
      <c r="L269" s="122" t="s">
        <v>209</v>
      </c>
      <c r="M269" s="123"/>
      <c r="N269" s="37">
        <v>705</v>
      </c>
    </row>
    <row r="270" spans="1:19" ht="25.5" x14ac:dyDescent="0.55000000000000004">
      <c r="A270" s="1"/>
      <c r="E270" s="1"/>
      <c r="F270" s="1"/>
      <c r="G270" s="31"/>
      <c r="J270" s="31"/>
      <c r="L270" s="122" t="s">
        <v>210</v>
      </c>
      <c r="M270" s="123"/>
      <c r="N270" s="33">
        <f>+N269-N268</f>
        <v>0</v>
      </c>
    </row>
    <row r="271" spans="1:19" ht="25.5" x14ac:dyDescent="0.55000000000000004">
      <c r="E271" s="1"/>
      <c r="F271" s="1"/>
      <c r="J271" s="2"/>
      <c r="L271" s="122" t="s">
        <v>211</v>
      </c>
      <c r="M271" s="123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6" sqref="P16:P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69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3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31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16</v>
      </c>
      <c r="F24" s="71">
        <v>2</v>
      </c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03">
        <f t="shared" si="3"/>
        <v>150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6</v>
      </c>
      <c r="K32" s="72">
        <v>2</v>
      </c>
      <c r="L32" s="15">
        <v>97.5</v>
      </c>
      <c r="M32" s="65">
        <f t="shared" si="2"/>
        <v>195</v>
      </c>
      <c r="N32" s="17" t="s">
        <v>16</v>
      </c>
      <c r="O32" s="18">
        <v>90</v>
      </c>
      <c r="P32" s="103">
        <f t="shared" si="3"/>
        <v>105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3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3">
        <f t="shared" si="7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4</v>
      </c>
      <c r="F76" s="71"/>
      <c r="G76" s="46">
        <f>E76+F76</f>
        <v>4</v>
      </c>
      <c r="H76" s="78">
        <v>0</v>
      </c>
      <c r="I76" s="76">
        <v>0</v>
      </c>
      <c r="J76" s="46">
        <f>+G76-H76-K76-I76</f>
        <v>4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03">
        <f t="shared" si="7"/>
        <v>75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5</v>
      </c>
      <c r="F99" s="71"/>
      <c r="G99" s="46">
        <f t="shared" si="20"/>
        <v>5</v>
      </c>
      <c r="H99" s="78">
        <v>0</v>
      </c>
      <c r="I99" s="76">
        <v>0</v>
      </c>
      <c r="J99" s="46">
        <f t="shared" si="21"/>
        <v>5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11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7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03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3">
        <f t="shared" si="7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2</v>
      </c>
      <c r="F173" s="71">
        <v>2</v>
      </c>
      <c r="G173" s="46">
        <f>E173+F173</f>
        <v>4</v>
      </c>
      <c r="H173" s="78">
        <v>0</v>
      </c>
      <c r="I173" s="76">
        <v>0</v>
      </c>
      <c r="J173" s="46">
        <f>+G173-H173-K173-I173</f>
        <v>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 t="shared" si="26"/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19</v>
      </c>
      <c r="F178" s="71"/>
      <c r="G178" s="46">
        <f t="shared" si="27"/>
        <v>19</v>
      </c>
      <c r="H178" s="78">
        <v>0</v>
      </c>
      <c r="I178" s="76">
        <v>0</v>
      </c>
      <c r="J178" s="46">
        <f t="shared" si="28"/>
        <v>19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13</v>
      </c>
      <c r="F185" s="71"/>
      <c r="G185" s="46">
        <f t="shared" si="27"/>
        <v>13</v>
      </c>
      <c r="H185" s="78">
        <v>0</v>
      </c>
      <c r="I185" s="76">
        <v>0</v>
      </c>
      <c r="J185" s="46">
        <f t="shared" si="28"/>
        <v>13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49</v>
      </c>
      <c r="K187" s="72">
        <v>2</v>
      </c>
      <c r="L187" s="20">
        <v>10</v>
      </c>
      <c r="M187" s="65">
        <f>+L187*K187</f>
        <v>20</v>
      </c>
      <c r="N187" s="17" t="s">
        <v>16</v>
      </c>
      <c r="O187" s="18"/>
      <c r="P187" s="103">
        <f t="shared" si="26"/>
        <v>20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41</v>
      </c>
      <c r="F188" s="71"/>
      <c r="G188" s="46">
        <f>E188+F188</f>
        <v>41</v>
      </c>
      <c r="H188" s="78">
        <v>0</v>
      </c>
      <c r="I188" s="76">
        <v>0</v>
      </c>
      <c r="J188" s="46">
        <f>+G188-H188-K188-I188</f>
        <v>41</v>
      </c>
      <c r="K188" s="72"/>
      <c r="L188" s="20">
        <v>10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10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38</v>
      </c>
      <c r="F205" s="71"/>
      <c r="G205" s="46">
        <f t="shared" si="27"/>
        <v>38</v>
      </c>
      <c r="H205" s="78">
        <v>0</v>
      </c>
      <c r="I205" s="76">
        <v>0</v>
      </c>
      <c r="J205" s="46">
        <f t="shared" si="28"/>
        <v>38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+'17'!J244</f>
        <v>4</v>
      </c>
      <c r="F244" s="71"/>
      <c r="G244" s="46">
        <f t="shared" si="39"/>
        <v>4</v>
      </c>
      <c r="H244" s="78">
        <v>0</v>
      </c>
      <c r="I244" s="76">
        <v>0</v>
      </c>
      <c r="J244" s="46">
        <f t="shared" si="40"/>
        <v>1</v>
      </c>
      <c r="K244" s="72">
        <v>3</v>
      </c>
      <c r="L244" s="20">
        <v>55</v>
      </c>
      <c r="M244" s="65">
        <f t="shared" si="43"/>
        <v>165</v>
      </c>
      <c r="N244" s="17" t="s">
        <v>16</v>
      </c>
      <c r="O244" s="18">
        <v>90</v>
      </c>
      <c r="P244" s="103">
        <f t="shared" si="35"/>
        <v>75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684.07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495</v>
      </c>
      <c r="O264" s="2">
        <v>50</v>
      </c>
      <c r="P264" s="2">
        <v>100</v>
      </c>
      <c r="Q264" s="88">
        <v>60</v>
      </c>
      <c r="R264" s="2">
        <v>100</v>
      </c>
      <c r="S264" s="2">
        <v>185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50.00"/>
        <filter val="20.00"/>
        <filter val="200.00"/>
        <filter val="25.00"/>
        <filter val="400.00"/>
        <filter val="50.00"/>
        <filter val="60.00"/>
        <filter val="70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8" sqref="P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12</v>
      </c>
      <c r="F5" s="71"/>
      <c r="G5" s="46">
        <f t="shared" ref="G5:G27" si="0">E5+F5</f>
        <v>12</v>
      </c>
      <c r="H5" s="78">
        <v>0</v>
      </c>
      <c r="I5" s="76">
        <v>0</v>
      </c>
      <c r="J5" s="46">
        <f t="shared" ref="J5:J68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5</v>
      </c>
      <c r="K6" s="72">
        <v>4</v>
      </c>
      <c r="L6" s="15">
        <v>100</v>
      </c>
      <c r="M6" s="65">
        <f>+L6*K6</f>
        <v>400</v>
      </c>
      <c r="N6" s="17" t="s">
        <v>16</v>
      </c>
      <c r="O6" s="18"/>
      <c r="P6" s="103">
        <f t="shared" ref="P6:P80" si="2">SUM(M6-O6)</f>
        <v>400</v>
      </c>
      <c r="Q6" s="90">
        <v>39.29</v>
      </c>
      <c r="R6" s="43">
        <f t="shared" ref="R6:R80" si="3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03">
        <f t="shared" si="2"/>
        <v>50</v>
      </c>
      <c r="Q18" s="90">
        <v>18.77</v>
      </c>
      <c r="R18" s="43">
        <f t="shared" si="3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31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15</v>
      </c>
      <c r="F28" s="71"/>
      <c r="G28" s="46">
        <f t="shared" ref="G27:G93" si="5">E28+F28</f>
        <v>15</v>
      </c>
      <c r="H28" s="78">
        <v>0</v>
      </c>
      <c r="I28" s="76">
        <v>0</v>
      </c>
      <c r="J28" s="46">
        <f t="shared" si="1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1"/>
        <v>18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103">
        <f t="shared" si="2"/>
        <v>300</v>
      </c>
      <c r="Q31" s="90">
        <v>38.46</v>
      </c>
      <c r="R31" s="43">
        <f t="shared" si="3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1"/>
        <v>6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1"/>
        <v>5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3">
        <f t="shared" si="2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1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1"/>
        <v>8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4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3">
        <f t="shared" si="2"/>
        <v>50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1"/>
        <v>1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1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4</v>
      </c>
      <c r="F76" s="71"/>
      <c r="G76" s="46">
        <f>E76+F76</f>
        <v>4</v>
      </c>
      <c r="H76" s="78">
        <v>0</v>
      </c>
      <c r="I76" s="76">
        <v>0</v>
      </c>
      <c r="J76" s="46">
        <f t="shared" si="7"/>
        <v>4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7"/>
        <v>4</v>
      </c>
      <c r="K77" s="72">
        <v>2</v>
      </c>
      <c r="L77" s="21">
        <v>50</v>
      </c>
      <c r="M77" s="65">
        <f t="shared" si="4"/>
        <v>100</v>
      </c>
      <c r="N77" s="17" t="s">
        <v>16</v>
      </c>
      <c r="O77" s="18"/>
      <c r="P77" s="103">
        <f t="shared" si="2"/>
        <v>100</v>
      </c>
      <c r="Q77" s="90">
        <v>17.329999999999998</v>
      </c>
      <c r="R77" s="43">
        <f t="shared" si="3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7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7"/>
        <v>5</v>
      </c>
      <c r="K93" s="72">
        <v>2</v>
      </c>
      <c r="L93" s="21">
        <v>35</v>
      </c>
      <c r="M93" s="65">
        <f t="shared" si="8"/>
        <v>70</v>
      </c>
      <c r="N93" s="17" t="s">
        <v>16</v>
      </c>
      <c r="O93" s="18"/>
      <c r="P93" s="103">
        <f t="shared" si="9"/>
        <v>70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5</v>
      </c>
      <c r="F99" s="71"/>
      <c r="G99" s="46">
        <f t="shared" si="22"/>
        <v>5</v>
      </c>
      <c r="H99" s="78">
        <v>0</v>
      </c>
      <c r="I99" s="76">
        <v>0</v>
      </c>
      <c r="J99" s="46">
        <f t="shared" si="7"/>
        <v>5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11</v>
      </c>
      <c r="F110" s="71">
        <v>7</v>
      </c>
      <c r="G110" s="46">
        <f t="shared" si="22"/>
        <v>18</v>
      </c>
      <c r="H110" s="78">
        <v>0</v>
      </c>
      <c r="I110" s="76">
        <v>0</v>
      </c>
      <c r="J110" s="46">
        <f t="shared" si="7"/>
        <v>16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60</v>
      </c>
      <c r="P110" s="103">
        <f t="shared" si="9"/>
        <v>180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5</v>
      </c>
      <c r="F111" s="71"/>
      <c r="G111" s="46">
        <f t="shared" si="22"/>
        <v>5</v>
      </c>
      <c r="H111" s="78">
        <v>0</v>
      </c>
      <c r="I111" s="76">
        <v>0</v>
      </c>
      <c r="J111" s="46">
        <f t="shared" si="7"/>
        <v>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100</v>
      </c>
      <c r="P111" s="103">
        <f t="shared" si="9"/>
        <v>150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15</v>
      </c>
      <c r="F112" s="71"/>
      <c r="G112" s="46">
        <f t="shared" si="22"/>
        <v>15</v>
      </c>
      <c r="H112" s="78">
        <v>0</v>
      </c>
      <c r="I112" s="76">
        <v>0</v>
      </c>
      <c r="J112" s="46">
        <f t="shared" si="7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22"/>
        <v>0</v>
      </c>
      <c r="H113" s="78">
        <v>0</v>
      </c>
      <c r="I113" s="76">
        <v>0</v>
      </c>
      <c r="J113" s="46">
        <f t="shared" si="7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6</v>
      </c>
      <c r="F115" s="71"/>
      <c r="G115" s="46">
        <f t="shared" si="22"/>
        <v>6</v>
      </c>
      <c r="H115" s="78">
        <v>0</v>
      </c>
      <c r="I115" s="76">
        <v>0</v>
      </c>
      <c r="J115" s="46">
        <f t="shared" si="7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6</v>
      </c>
      <c r="F116" s="71"/>
      <c r="G116" s="46">
        <f t="shared" si="22"/>
        <v>6</v>
      </c>
      <c r="H116" s="78">
        <v>0</v>
      </c>
      <c r="I116" s="76">
        <v>0</v>
      </c>
      <c r="J116" s="46">
        <f t="shared" si="7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5</v>
      </c>
      <c r="F131" s="71"/>
      <c r="G131" s="46">
        <f t="shared" si="22"/>
        <v>5</v>
      </c>
      <c r="H131" s="78">
        <v>0</v>
      </c>
      <c r="I131" s="76">
        <v>0</v>
      </c>
      <c r="J131" s="46">
        <f t="shared" si="7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3</v>
      </c>
      <c r="F133" s="71"/>
      <c r="G133" s="46">
        <f t="shared" si="22"/>
        <v>3</v>
      </c>
      <c r="H133" s="78">
        <v>0</v>
      </c>
      <c r="I133" s="76">
        <v>0</v>
      </c>
      <c r="J133" s="46">
        <f t="shared" ref="J133:J196" si="27">+G133-H133-K133-I133</f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 t="shared" si="27"/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7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19</v>
      </c>
      <c r="F178" s="71"/>
      <c r="G178" s="46">
        <f t="shared" si="28"/>
        <v>19</v>
      </c>
      <c r="H178" s="78">
        <v>0</v>
      </c>
      <c r="I178" s="76">
        <v>0</v>
      </c>
      <c r="J178" s="46">
        <f t="shared" si="27"/>
        <v>19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7"/>
        <v>0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13</v>
      </c>
      <c r="F185" s="71"/>
      <c r="G185" s="46">
        <f t="shared" si="28"/>
        <v>13</v>
      </c>
      <c r="H185" s="78">
        <v>0</v>
      </c>
      <c r="I185" s="76">
        <v>0</v>
      </c>
      <c r="J185" s="46">
        <f t="shared" si="27"/>
        <v>13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 t="shared" si="27"/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41</v>
      </c>
      <c r="F188" s="71"/>
      <c r="G188" s="46">
        <f>E188+F188</f>
        <v>41</v>
      </c>
      <c r="H188" s="78">
        <v>0</v>
      </c>
      <c r="I188" s="76">
        <v>0</v>
      </c>
      <c r="J188" s="46">
        <f t="shared" si="27"/>
        <v>41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 t="shared" si="27"/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7"/>
        <v>6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6</v>
      </c>
      <c r="F194" s="71"/>
      <c r="G194" s="46">
        <f t="shared" si="28"/>
        <v>6</v>
      </c>
      <c r="H194" s="78">
        <v>0</v>
      </c>
      <c r="I194" s="76">
        <v>0</v>
      </c>
      <c r="J194" s="46">
        <f t="shared" si="27"/>
        <v>6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9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</v>
      </c>
      <c r="F198" s="71"/>
      <c r="G198" s="46">
        <f t="shared" si="28"/>
        <v>1</v>
      </c>
      <c r="H198" s="78">
        <v>0</v>
      </c>
      <c r="I198" s="76">
        <v>0</v>
      </c>
      <c r="J198" s="46">
        <f t="shared" si="35"/>
        <v>1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38</v>
      </c>
      <c r="F205" s="71"/>
      <c r="G205" s="46">
        <f t="shared" si="28"/>
        <v>38</v>
      </c>
      <c r="H205" s="78">
        <v>0</v>
      </c>
      <c r="I205" s="76">
        <v>0</v>
      </c>
      <c r="J205" s="46">
        <f t="shared" si="35"/>
        <v>38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35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35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35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9" si="38">E235+F235</f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8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8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8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8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8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8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8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+'18'!J243</f>
        <v>0</v>
      </c>
      <c r="F243" s="71"/>
      <c r="G243" s="46">
        <f t="shared" si="38"/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ref="P243:P246" si="43">SUM(M243-O243)</f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+'18'!J244</f>
        <v>1</v>
      </c>
      <c r="F244" s="71"/>
      <c r="G244" s="46">
        <f t="shared" si="38"/>
        <v>1</v>
      </c>
      <c r="H244" s="78">
        <v>0</v>
      </c>
      <c r="I244" s="76">
        <v>0</v>
      </c>
      <c r="J244" s="46">
        <f t="shared" si="35"/>
        <v>1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43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+'18'!J245</f>
        <v>0</v>
      </c>
      <c r="F245" s="71"/>
      <c r="G245" s="46">
        <f t="shared" si="38"/>
        <v>0</v>
      </c>
      <c r="H245" s="78">
        <v>0</v>
      </c>
      <c r="I245" s="76">
        <v>0</v>
      </c>
      <c r="J245" s="46">
        <f t="shared" si="35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43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+'18'!J246</f>
        <v>0</v>
      </c>
      <c r="F246" s="71"/>
      <c r="G246" s="46">
        <f t="shared" si="38"/>
        <v>0</v>
      </c>
      <c r="H246" s="78">
        <v>0</v>
      </c>
      <c r="I246" s="76">
        <v>0</v>
      </c>
      <c r="J246" s="46">
        <f t="shared" si="35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43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+'18'!J247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5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+'18'!J248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5"/>
        <v>0</v>
      </c>
      <c r="K248" s="72"/>
      <c r="L248" s="20">
        <v>50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+'18'!J249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5"/>
        <v>0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5"/>
        <v>0</v>
      </c>
      <c r="K250" s="72"/>
      <c r="L250" s="20"/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/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/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" si="51">SUM(M257-O257)</f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si="35"/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385.53000000000003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100</v>
      </c>
      <c r="P264" s="2">
        <v>60</v>
      </c>
      <c r="Q264" s="88">
        <v>100</v>
      </c>
      <c r="R264" s="2">
        <v>190</v>
      </c>
      <c r="S264" s="2">
        <v>600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V21" sqref="V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12</v>
      </c>
      <c r="F5" s="71"/>
      <c r="G5" s="46">
        <f t="shared" ref="G5:G26" si="0">E5+F5</f>
        <v>12</v>
      </c>
      <c r="H5" s="78">
        <v>2</v>
      </c>
      <c r="I5" s="76">
        <v>0</v>
      </c>
      <c r="J5" s="46">
        <f t="shared" ref="J5:J68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24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55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28</v>
      </c>
      <c r="K22" s="72">
        <v>3</v>
      </c>
      <c r="L22" s="20">
        <v>83.34</v>
      </c>
      <c r="M22" s="65">
        <f t="shared" si="2"/>
        <v>250.02</v>
      </c>
      <c r="N22" s="17" t="s">
        <v>16</v>
      </c>
      <c r="O22" s="18">
        <v>100.02</v>
      </c>
      <c r="P22" s="103">
        <f t="shared" ref="P22:P85" si="5">SUM(M22-O22)</f>
        <v>150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15</v>
      </c>
      <c r="F28" s="71"/>
      <c r="G28" s="46">
        <f t="shared" si="6"/>
        <v>15</v>
      </c>
      <c r="H28" s="78">
        <v>0</v>
      </c>
      <c r="I28" s="76">
        <v>0</v>
      </c>
      <c r="J28" s="46">
        <f t="shared" si="1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3">
        <f t="shared" si="5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18</v>
      </c>
      <c r="F31" s="71"/>
      <c r="G31" s="46">
        <f t="shared" si="6"/>
        <v>18</v>
      </c>
      <c r="H31" s="78">
        <v>0</v>
      </c>
      <c r="I31" s="76">
        <v>0</v>
      </c>
      <c r="J31" s="46">
        <f t="shared" si="1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5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6</v>
      </c>
      <c r="F32" s="71"/>
      <c r="G32" s="46">
        <f t="shared" si="6"/>
        <v>6</v>
      </c>
      <c r="H32" s="78">
        <v>0</v>
      </c>
      <c r="I32" s="76">
        <v>0</v>
      </c>
      <c r="J32" s="46">
        <f t="shared" si="1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3">
        <f t="shared" si="5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5</v>
      </c>
      <c r="F39" s="71"/>
      <c r="G39" s="46">
        <f t="shared" si="6"/>
        <v>5</v>
      </c>
      <c r="H39" s="78">
        <v>0</v>
      </c>
      <c r="I39" s="76">
        <v>0</v>
      </c>
      <c r="J39" s="46">
        <f t="shared" si="1"/>
        <v>4</v>
      </c>
      <c r="K39" s="72">
        <v>1</v>
      </c>
      <c r="L39" s="15">
        <v>25</v>
      </c>
      <c r="M39" s="65">
        <f t="shared" si="2"/>
        <v>25</v>
      </c>
      <c r="N39" s="17" t="s">
        <v>16</v>
      </c>
      <c r="O39" s="18"/>
      <c r="P39" s="103">
        <f t="shared" si="5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6</v>
      </c>
      <c r="F40" s="71"/>
      <c r="G40" s="46">
        <f t="shared" si="6"/>
        <v>6</v>
      </c>
      <c r="H40" s="78">
        <v>0</v>
      </c>
      <c r="I40" s="76">
        <v>0</v>
      </c>
      <c r="J40" s="46">
        <f t="shared" si="1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5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8</v>
      </c>
      <c r="F41" s="71"/>
      <c r="G41" s="46">
        <f t="shared" si="6"/>
        <v>8</v>
      </c>
      <c r="H41" s="78">
        <v>0</v>
      </c>
      <c r="I41" s="76">
        <v>0</v>
      </c>
      <c r="J41" s="46">
        <f t="shared" si="1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35</v>
      </c>
      <c r="P41" s="103">
        <f t="shared" si="5"/>
        <v>65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3</v>
      </c>
      <c r="F47" s="71"/>
      <c r="G47" s="46">
        <f t="shared" si="6"/>
        <v>3</v>
      </c>
      <c r="H47" s="78">
        <v>0</v>
      </c>
      <c r="I47" s="76">
        <v>0</v>
      </c>
      <c r="J47" s="46">
        <f t="shared" si="1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03">
        <f t="shared" si="5"/>
        <v>25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/>
      <c r="G48" s="46">
        <f t="shared" si="6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0</v>
      </c>
      <c r="F49" s="71"/>
      <c r="G49" s="46">
        <f t="shared" si="6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6"/>
        <v>4</v>
      </c>
      <c r="H50" s="78">
        <v>2</v>
      </c>
      <c r="I50" s="76">
        <v>0</v>
      </c>
      <c r="J50" s="46">
        <f t="shared" si="1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3">
        <f t="shared" si="5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6"/>
        <v>4</v>
      </c>
      <c r="H53" s="78">
        <v>0</v>
      </c>
      <c r="I53" s="76">
        <v>0</v>
      </c>
      <c r="J53" s="46">
        <f t="shared" si="1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3">
        <f t="shared" si="5"/>
        <v>50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1</v>
      </c>
      <c r="F64" s="71"/>
      <c r="G64" s="46">
        <f t="shared" si="6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6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2</v>
      </c>
      <c r="F67" s="71"/>
      <c r="G67" s="46">
        <f t="shared" si="6"/>
        <v>2</v>
      </c>
      <c r="H67" s="78">
        <v>0</v>
      </c>
      <c r="I67" s="76">
        <v>0</v>
      </c>
      <c r="J67" s="46">
        <f t="shared" si="1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ref="J69:J109" si="7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>
        <v>6</v>
      </c>
      <c r="G74" s="46">
        <f t="shared" si="6"/>
        <v>6</v>
      </c>
      <c r="H74" s="78">
        <v>1</v>
      </c>
      <c r="I74" s="76">
        <v>0</v>
      </c>
      <c r="J74" s="46">
        <f t="shared" si="7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5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4</v>
      </c>
      <c r="F76" s="71"/>
      <c r="G76" s="46">
        <f>E76+F76</f>
        <v>4</v>
      </c>
      <c r="H76" s="78">
        <v>1</v>
      </c>
      <c r="I76" s="76">
        <v>0</v>
      </c>
      <c r="J76" s="46">
        <f t="shared" si="7"/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4</v>
      </c>
      <c r="F77" s="71"/>
      <c r="G77" s="46">
        <f t="shared" si="6"/>
        <v>4</v>
      </c>
      <c r="H77" s="78">
        <v>1</v>
      </c>
      <c r="I77" s="76">
        <v>0</v>
      </c>
      <c r="J77" s="46">
        <f t="shared" si="7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6"/>
        <v>2</v>
      </c>
      <c r="H81" s="78">
        <v>1</v>
      </c>
      <c r="I81" s="76">
        <v>0</v>
      </c>
      <c r="J81" s="46">
        <f t="shared" si="7"/>
        <v>0</v>
      </c>
      <c r="K81" s="72">
        <v>1</v>
      </c>
      <c r="L81" s="20">
        <v>25</v>
      </c>
      <c r="M81" s="65">
        <f t="shared" ref="M81:M172" si="8">+L81*K81</f>
        <v>25</v>
      </c>
      <c r="N81" s="17" t="s">
        <v>16</v>
      </c>
      <c r="O81" s="18"/>
      <c r="P81" s="103">
        <f t="shared" si="5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5"/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5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5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5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ref="P86:P109" si="12">SUM(M86-O86)</f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7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5</v>
      </c>
      <c r="F93" s="71">
        <v>3</v>
      </c>
      <c r="G93" s="46">
        <f t="shared" si="6"/>
        <v>8</v>
      </c>
      <c r="H93" s="78">
        <v>2</v>
      </c>
      <c r="I93" s="76">
        <v>0</v>
      </c>
      <c r="J93" s="46">
        <f t="shared" si="7"/>
        <v>5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03">
        <f t="shared" si="12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19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19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19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19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5</v>
      </c>
      <c r="F99" s="71">
        <v>4</v>
      </c>
      <c r="G99" s="46">
        <f t="shared" si="19"/>
        <v>9</v>
      </c>
      <c r="H99" s="78">
        <v>1</v>
      </c>
      <c r="I99" s="76">
        <v>0</v>
      </c>
      <c r="J99" s="46">
        <f t="shared" si="7"/>
        <v>7</v>
      </c>
      <c r="K99" s="72">
        <v>1</v>
      </c>
      <c r="L99" s="20">
        <v>45</v>
      </c>
      <c r="M99" s="65">
        <f t="shared" ref="M99:M105" si="20">+L99*K99</f>
        <v>45</v>
      </c>
      <c r="N99" s="17" t="s">
        <v>16</v>
      </c>
      <c r="O99" s="18"/>
      <c r="P99" s="103">
        <f t="shared" si="12"/>
        <v>45</v>
      </c>
      <c r="Q99" s="90"/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19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0"/>
        <v>0</v>
      </c>
      <c r="N100" s="17" t="s">
        <v>16</v>
      </c>
      <c r="O100" s="18"/>
      <c r="P100" s="23">
        <f t="shared" si="12"/>
        <v>0</v>
      </c>
      <c r="Q100" s="90"/>
      <c r="R100" s="43">
        <f t="shared" si="21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19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0"/>
        <v>0</v>
      </c>
      <c r="N101" s="17" t="s">
        <v>16</v>
      </c>
      <c r="O101" s="18"/>
      <c r="P101" s="23">
        <f t="shared" si="12"/>
        <v>0</v>
      </c>
      <c r="Q101" s="90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2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0"/>
        <v>0</v>
      </c>
      <c r="N102" s="17" t="s">
        <v>16</v>
      </c>
      <c r="O102" s="18"/>
      <c r="P102" s="23">
        <f t="shared" si="12"/>
        <v>0</v>
      </c>
      <c r="Q102" s="90"/>
      <c r="R102" s="43">
        <f t="shared" si="21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0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1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0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1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0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19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19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19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19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16</v>
      </c>
      <c r="F110" s="71"/>
      <c r="G110" s="46">
        <f t="shared" si="19"/>
        <v>16</v>
      </c>
      <c r="H110" s="78">
        <v>0</v>
      </c>
      <c r="I110" s="76">
        <v>0</v>
      </c>
      <c r="J110" s="46">
        <f t="shared" ref="J110:J161" si="23">+G110-H110-K110-I110</f>
        <v>9</v>
      </c>
      <c r="K110" s="72">
        <v>7</v>
      </c>
      <c r="L110" s="22">
        <v>120</v>
      </c>
      <c r="M110" s="65">
        <f t="shared" si="8"/>
        <v>840</v>
      </c>
      <c r="N110" s="17" t="s">
        <v>16</v>
      </c>
      <c r="O110" s="18">
        <v>300</v>
      </c>
      <c r="P110" s="103">
        <f t="shared" ref="P110:P173" si="24">SUM(M110-O110)</f>
        <v>540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4</v>
      </c>
      <c r="F111" s="71"/>
      <c r="G111" s="46">
        <f t="shared" si="19"/>
        <v>4</v>
      </c>
      <c r="H111" s="78">
        <v>0</v>
      </c>
      <c r="I111" s="76">
        <v>0</v>
      </c>
      <c r="J111" s="46">
        <f t="shared" si="23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4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15</v>
      </c>
      <c r="F112" s="71"/>
      <c r="G112" s="46">
        <f t="shared" si="19"/>
        <v>15</v>
      </c>
      <c r="H112" s="78">
        <v>0</v>
      </c>
      <c r="I112" s="76">
        <v>0</v>
      </c>
      <c r="J112" s="46">
        <f t="shared" si="23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4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19"/>
        <v>0</v>
      </c>
      <c r="H113" s="78">
        <v>0</v>
      </c>
      <c r="I113" s="76">
        <v>0</v>
      </c>
      <c r="J113" s="46">
        <f t="shared" si="2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4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19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4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6</v>
      </c>
      <c r="F115" s="71"/>
      <c r="G115" s="46">
        <f t="shared" si="19"/>
        <v>6</v>
      </c>
      <c r="H115" s="78">
        <v>0</v>
      </c>
      <c r="I115" s="76">
        <v>0</v>
      </c>
      <c r="J115" s="46">
        <f t="shared" si="23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4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6</v>
      </c>
      <c r="F116" s="71"/>
      <c r="G116" s="46">
        <f t="shared" si="19"/>
        <v>6</v>
      </c>
      <c r="H116" s="78">
        <v>0</v>
      </c>
      <c r="I116" s="76">
        <v>0</v>
      </c>
      <c r="J116" s="46">
        <f t="shared" si="23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4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19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4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19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4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19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4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19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4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19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4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19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4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19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4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19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4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19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4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19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4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19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4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19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4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19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4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19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4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4</v>
      </c>
      <c r="F131" s="71"/>
      <c r="G131" s="46">
        <f t="shared" si="19"/>
        <v>4</v>
      </c>
      <c r="H131" s="78">
        <v>0</v>
      </c>
      <c r="I131" s="76">
        <v>0</v>
      </c>
      <c r="J131" s="46">
        <f t="shared" si="23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24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19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4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3</v>
      </c>
      <c r="F133" s="71"/>
      <c r="G133" s="46">
        <f t="shared" si="19"/>
        <v>3</v>
      </c>
      <c r="H133" s="78">
        <v>0</v>
      </c>
      <c r="I133" s="76">
        <v>0</v>
      </c>
      <c r="J133" s="46">
        <f t="shared" si="23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4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4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4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4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4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4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4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4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4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4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4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4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4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4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4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4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4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19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4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4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4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4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19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4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4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4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4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4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4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4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4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1" si="25">E162+F162</f>
        <v>0</v>
      </c>
      <c r="H162" s="78">
        <v>0</v>
      </c>
      <c r="I162" s="76">
        <v>0</v>
      </c>
      <c r="J162" s="46">
        <f t="shared" ref="J162:J225" si="26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4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5"/>
        <v>0</v>
      </c>
      <c r="H163" s="78">
        <v>0</v>
      </c>
      <c r="I163" s="76">
        <v>0</v>
      </c>
      <c r="J163" s="46">
        <f t="shared" si="26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4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5"/>
        <v>0</v>
      </c>
      <c r="H164" s="78">
        <v>0</v>
      </c>
      <c r="I164" s="76">
        <v>0</v>
      </c>
      <c r="J164" s="46">
        <f t="shared" si="26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4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5"/>
        <v>0</v>
      </c>
      <c r="H165" s="78">
        <v>0</v>
      </c>
      <c r="I165" s="76">
        <v>0</v>
      </c>
      <c r="J165" s="46">
        <f t="shared" si="26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4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5"/>
        <v>0</v>
      </c>
      <c r="H166" s="78">
        <v>0</v>
      </c>
      <c r="I166" s="76">
        <v>0</v>
      </c>
      <c r="J166" s="46">
        <f t="shared" si="26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4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5"/>
        <v>0</v>
      </c>
      <c r="H167" s="78">
        <v>0</v>
      </c>
      <c r="I167" s="76">
        <v>0</v>
      </c>
      <c r="J167" s="46">
        <f t="shared" si="26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4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5"/>
        <v>0</v>
      </c>
      <c r="H168" s="78">
        <v>0</v>
      </c>
      <c r="I168" s="76">
        <v>0</v>
      </c>
      <c r="J168" s="46">
        <f t="shared" si="26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4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5"/>
        <v>0</v>
      </c>
      <c r="H169" s="78">
        <v>0</v>
      </c>
      <c r="I169" s="76">
        <v>0</v>
      </c>
      <c r="J169" s="46">
        <f t="shared" si="26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4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5"/>
        <v>0</v>
      </c>
      <c r="H170" s="78">
        <v>0</v>
      </c>
      <c r="I170" s="76">
        <v>0</v>
      </c>
      <c r="J170" s="46">
        <f t="shared" si="26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4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5"/>
        <v>0</v>
      </c>
      <c r="H171" s="78">
        <v>0</v>
      </c>
      <c r="I171" s="76">
        <v>0</v>
      </c>
      <c r="J171" s="46">
        <f t="shared" si="26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4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5"/>
        <v>0</v>
      </c>
      <c r="H172" s="78">
        <v>0</v>
      </c>
      <c r="I172" s="76">
        <v>0</v>
      </c>
      <c r="J172" s="46">
        <f t="shared" si="26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4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 t="shared" si="26"/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4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7">E174+F174</f>
        <v>0</v>
      </c>
      <c r="H174" s="78">
        <v>0</v>
      </c>
      <c r="I174" s="76">
        <v>0</v>
      </c>
      <c r="J174" s="46">
        <f t="shared" si="26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ref="P174:P237" si="28"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4</v>
      </c>
      <c r="F175" s="71"/>
      <c r="G175" s="46">
        <f t="shared" si="25"/>
        <v>4</v>
      </c>
      <c r="H175" s="78">
        <v>4</v>
      </c>
      <c r="I175" s="76">
        <v>0</v>
      </c>
      <c r="J175" s="46">
        <f t="shared" si="26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5"/>
        <v>0</v>
      </c>
      <c r="H176" s="78">
        <v>0</v>
      </c>
      <c r="I176" s="76">
        <v>0</v>
      </c>
      <c r="J176" s="46">
        <f t="shared" si="26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5"/>
        <v>0</v>
      </c>
      <c r="H177" s="78">
        <v>0</v>
      </c>
      <c r="I177" s="76">
        <v>0</v>
      </c>
      <c r="J177" s="46">
        <f t="shared" si="26"/>
        <v>0</v>
      </c>
      <c r="K177" s="72"/>
      <c r="L177" s="20">
        <v>55</v>
      </c>
      <c r="M177" s="65">
        <f t="shared" ref="M177:M258" si="29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19</v>
      </c>
      <c r="F178" s="71"/>
      <c r="G178" s="46">
        <f t="shared" si="25"/>
        <v>19</v>
      </c>
      <c r="H178" s="78">
        <v>0</v>
      </c>
      <c r="I178" s="76">
        <v>0</v>
      </c>
      <c r="J178" s="46">
        <f t="shared" si="26"/>
        <v>19</v>
      </c>
      <c r="K178" s="72"/>
      <c r="L178" s="20">
        <v>55</v>
      </c>
      <c r="M178" s="65">
        <f t="shared" si="29"/>
        <v>0</v>
      </c>
      <c r="N178" s="17" t="s">
        <v>16</v>
      </c>
      <c r="O178" s="18"/>
      <c r="P178" s="23">
        <f t="shared" si="28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5"/>
        <v>0</v>
      </c>
      <c r="H179" s="78">
        <v>0</v>
      </c>
      <c r="I179" s="76">
        <v>0</v>
      </c>
      <c r="J179" s="46">
        <f t="shared" si="26"/>
        <v>0</v>
      </c>
      <c r="K179" s="72"/>
      <c r="L179" s="20">
        <v>10</v>
      </c>
      <c r="M179" s="65">
        <f t="shared" si="29"/>
        <v>0</v>
      </c>
      <c r="N179" s="17" t="s">
        <v>16</v>
      </c>
      <c r="O179" s="18"/>
      <c r="P179" s="23">
        <f t="shared" si="28"/>
        <v>0</v>
      </c>
      <c r="Q179" s="90"/>
      <c r="R179" s="43">
        <f t="shared" si="3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5"/>
        <v>0</v>
      </c>
      <c r="H180" s="78">
        <v>0</v>
      </c>
      <c r="I180" s="76">
        <v>0</v>
      </c>
      <c r="J180" s="46">
        <f t="shared" si="26"/>
        <v>0</v>
      </c>
      <c r="K180" s="72"/>
      <c r="L180" s="20">
        <v>35</v>
      </c>
      <c r="M180" s="65">
        <f t="shared" si="29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5"/>
        <v>0</v>
      </c>
      <c r="H181" s="78">
        <v>0</v>
      </c>
      <c r="I181" s="76">
        <v>0</v>
      </c>
      <c r="J181" s="46">
        <f t="shared" si="26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5"/>
        <v>0</v>
      </c>
      <c r="H182" s="78">
        <v>0</v>
      </c>
      <c r="I182" s="76">
        <v>0</v>
      </c>
      <c r="J182" s="46">
        <f t="shared" si="26"/>
        <v>0</v>
      </c>
      <c r="K182" s="72"/>
      <c r="L182" s="20">
        <v>40</v>
      </c>
      <c r="M182" s="65">
        <f t="shared" si="29"/>
        <v>0</v>
      </c>
      <c r="N182" s="17" t="s">
        <v>16</v>
      </c>
      <c r="O182" s="18"/>
      <c r="P182" s="23">
        <f t="shared" si="28"/>
        <v>0</v>
      </c>
      <c r="Q182" s="90"/>
      <c r="R182" s="43">
        <f t="shared" si="3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5"/>
        <v>0</v>
      </c>
      <c r="H183" s="78">
        <v>0</v>
      </c>
      <c r="I183" s="76">
        <v>0</v>
      </c>
      <c r="J183" s="46">
        <f t="shared" si="26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5"/>
        <v>0</v>
      </c>
      <c r="H184" s="78">
        <v>0</v>
      </c>
      <c r="I184" s="76">
        <v>0</v>
      </c>
      <c r="J184" s="46">
        <f t="shared" si="26"/>
        <v>0</v>
      </c>
      <c r="K184" s="72"/>
      <c r="L184" s="20">
        <v>50</v>
      </c>
      <c r="M184" s="65">
        <f t="shared" si="29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13</v>
      </c>
      <c r="F185" s="71"/>
      <c r="G185" s="46">
        <f t="shared" si="25"/>
        <v>13</v>
      </c>
      <c r="H185" s="78">
        <v>0</v>
      </c>
      <c r="I185" s="76">
        <v>0</v>
      </c>
      <c r="J185" s="46">
        <f t="shared" si="26"/>
        <v>13</v>
      </c>
      <c r="K185" s="72"/>
      <c r="L185" s="20">
        <v>80</v>
      </c>
      <c r="M185" s="65">
        <f t="shared" si="29"/>
        <v>0</v>
      </c>
      <c r="N185" s="17" t="s">
        <v>16</v>
      </c>
      <c r="O185" s="18"/>
      <c r="P185" s="23">
        <f t="shared" si="28"/>
        <v>0</v>
      </c>
      <c r="Q185" s="90"/>
      <c r="R185" s="43">
        <f t="shared" si="3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5"/>
        <v>0</v>
      </c>
      <c r="H186" s="78">
        <v>0</v>
      </c>
      <c r="I186" s="76">
        <v>0</v>
      </c>
      <c r="J186" s="46">
        <f t="shared" si="26"/>
        <v>0</v>
      </c>
      <c r="K186" s="72"/>
      <c r="L186" s="20">
        <v>15</v>
      </c>
      <c r="M186" s="65">
        <f t="shared" si="29"/>
        <v>0</v>
      </c>
      <c r="N186" s="17" t="s">
        <v>16</v>
      </c>
      <c r="O186" s="18"/>
      <c r="P186" s="23">
        <f t="shared" si="28"/>
        <v>0</v>
      </c>
      <c r="Q186" s="90"/>
      <c r="R186" s="43">
        <f t="shared" ref="R186" si="3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 t="shared" si="26"/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41</v>
      </c>
      <c r="F188" s="71"/>
      <c r="G188" s="46">
        <f>E188+F188</f>
        <v>41</v>
      </c>
      <c r="H188" s="78">
        <v>0</v>
      </c>
      <c r="I188" s="76">
        <v>0</v>
      </c>
      <c r="J188" s="46">
        <f t="shared" si="26"/>
        <v>39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03">
        <f t="shared" si="28"/>
        <v>20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 t="shared" si="26"/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5"/>
        <v>0</v>
      </c>
      <c r="H190" s="78">
        <v>0</v>
      </c>
      <c r="I190" s="76">
        <v>0</v>
      </c>
      <c r="J190" s="46">
        <f t="shared" si="26"/>
        <v>0</v>
      </c>
      <c r="K190" s="72"/>
      <c r="L190" s="20">
        <v>80</v>
      </c>
      <c r="M190" s="65">
        <f t="shared" si="29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5"/>
        <v>0</v>
      </c>
      <c r="H191" s="78">
        <v>0</v>
      </c>
      <c r="I191" s="76">
        <v>0</v>
      </c>
      <c r="J191" s="46">
        <f t="shared" si="26"/>
        <v>0</v>
      </c>
      <c r="K191" s="72"/>
      <c r="L191" s="20">
        <v>35</v>
      </c>
      <c r="M191" s="65">
        <f t="shared" si="29"/>
        <v>0</v>
      </c>
      <c r="N191" s="17" t="s">
        <v>16</v>
      </c>
      <c r="O191" s="18"/>
      <c r="P191" s="23">
        <f t="shared" si="28"/>
        <v>0</v>
      </c>
      <c r="Q191" s="90"/>
      <c r="R191" s="43">
        <f t="shared" si="3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5"/>
        <v>0</v>
      </c>
      <c r="H192" s="78">
        <v>0</v>
      </c>
      <c r="I192" s="76">
        <v>0</v>
      </c>
      <c r="J192" s="46">
        <f t="shared" si="26"/>
        <v>0</v>
      </c>
      <c r="K192" s="72"/>
      <c r="L192" s="20">
        <v>35</v>
      </c>
      <c r="M192" s="65">
        <f t="shared" si="29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6</v>
      </c>
      <c r="F193" s="71"/>
      <c r="G193" s="46">
        <f t="shared" si="25"/>
        <v>6</v>
      </c>
      <c r="H193" s="78">
        <v>0</v>
      </c>
      <c r="I193" s="76">
        <v>0</v>
      </c>
      <c r="J193" s="46">
        <f t="shared" si="26"/>
        <v>6</v>
      </c>
      <c r="K193" s="72"/>
      <c r="L193" s="20">
        <v>60</v>
      </c>
      <c r="M193" s="65">
        <f t="shared" si="29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6</v>
      </c>
      <c r="F194" s="71"/>
      <c r="G194" s="46">
        <f t="shared" si="25"/>
        <v>6</v>
      </c>
      <c r="H194" s="78">
        <v>0</v>
      </c>
      <c r="I194" s="76">
        <v>0</v>
      </c>
      <c r="J194" s="46">
        <f t="shared" si="26"/>
        <v>6</v>
      </c>
      <c r="K194" s="72"/>
      <c r="L194" s="20">
        <v>120</v>
      </c>
      <c r="M194" s="65">
        <f t="shared" si="29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5"/>
        <v>0</v>
      </c>
      <c r="H195" s="78">
        <v>0</v>
      </c>
      <c r="I195" s="76">
        <v>0</v>
      </c>
      <c r="J195" s="46">
        <f t="shared" si="26"/>
        <v>0</v>
      </c>
      <c r="K195" s="72"/>
      <c r="L195" s="20">
        <v>60</v>
      </c>
      <c r="M195" s="65">
        <f t="shared" si="29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5"/>
        <v>0</v>
      </c>
      <c r="H196" s="78">
        <v>0</v>
      </c>
      <c r="I196" s="76">
        <v>0</v>
      </c>
      <c r="J196" s="46">
        <f t="shared" si="26"/>
        <v>0</v>
      </c>
      <c r="K196" s="72"/>
      <c r="L196" s="20">
        <v>120</v>
      </c>
      <c r="M196" s="65">
        <f t="shared" si="29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5"/>
        <v>0</v>
      </c>
      <c r="H197" s="78">
        <v>0</v>
      </c>
      <c r="I197" s="76">
        <v>0</v>
      </c>
      <c r="J197" s="46">
        <f t="shared" si="26"/>
        <v>0</v>
      </c>
      <c r="K197" s="72"/>
      <c r="L197" s="20">
        <v>50</v>
      </c>
      <c r="M197" s="65">
        <f t="shared" si="29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</v>
      </c>
      <c r="F198" s="71"/>
      <c r="G198" s="46">
        <f t="shared" si="25"/>
        <v>1</v>
      </c>
      <c r="H198" s="78">
        <v>0</v>
      </c>
      <c r="I198" s="76">
        <v>0</v>
      </c>
      <c r="J198" s="46">
        <f t="shared" si="26"/>
        <v>1</v>
      </c>
      <c r="K198" s="72"/>
      <c r="L198" s="20">
        <v>150</v>
      </c>
      <c r="M198" s="65">
        <f t="shared" si="29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5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9"/>
        <v>0</v>
      </c>
      <c r="N199" s="17" t="s">
        <v>16</v>
      </c>
      <c r="O199" s="18"/>
      <c r="P199" s="23">
        <f t="shared" si="28"/>
        <v>0</v>
      </c>
      <c r="Q199" s="90"/>
      <c r="R199" s="43">
        <f t="shared" si="3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5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9"/>
        <v>0</v>
      </c>
      <c r="N200" s="17" t="s">
        <v>16</v>
      </c>
      <c r="O200" s="18"/>
      <c r="P200" s="23">
        <f t="shared" si="28"/>
        <v>0</v>
      </c>
      <c r="Q200" s="90"/>
      <c r="R200" s="43">
        <f t="shared" si="3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5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9"/>
        <v>0</v>
      </c>
      <c r="N201" s="17" t="s">
        <v>16</v>
      </c>
      <c r="O201" s="18"/>
      <c r="P201" s="23">
        <f t="shared" si="28"/>
        <v>0</v>
      </c>
      <c r="Q201" s="90"/>
      <c r="R201" s="43">
        <f t="shared" si="3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5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9"/>
        <v>0</v>
      </c>
      <c r="N202" s="17" t="s">
        <v>16</v>
      </c>
      <c r="O202" s="18"/>
      <c r="P202" s="23">
        <f t="shared" si="28"/>
        <v>0</v>
      </c>
      <c r="Q202" s="90"/>
      <c r="R202" s="43">
        <f t="shared" si="3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5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9"/>
        <v>0</v>
      </c>
      <c r="N203" s="17" t="s">
        <v>16</v>
      </c>
      <c r="O203" s="18"/>
      <c r="P203" s="23">
        <f t="shared" si="28"/>
        <v>0</v>
      </c>
      <c r="Q203" s="90"/>
      <c r="R203" s="43">
        <f t="shared" si="3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5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9"/>
        <v>0</v>
      </c>
      <c r="N204" s="17" t="s">
        <v>16</v>
      </c>
      <c r="O204" s="18"/>
      <c r="P204" s="23">
        <f t="shared" si="28"/>
        <v>0</v>
      </c>
      <c r="Q204" s="90"/>
      <c r="R204" s="43">
        <f t="shared" si="3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38</v>
      </c>
      <c r="F205" s="71"/>
      <c r="G205" s="46">
        <f t="shared" si="25"/>
        <v>38</v>
      </c>
      <c r="H205" s="78">
        <v>1</v>
      </c>
      <c r="I205" s="76">
        <v>0</v>
      </c>
      <c r="J205" s="46">
        <f t="shared" si="26"/>
        <v>37</v>
      </c>
      <c r="K205" s="72"/>
      <c r="L205" s="20">
        <v>55</v>
      </c>
      <c r="M205" s="65">
        <f t="shared" si="29"/>
        <v>0</v>
      </c>
      <c r="N205" s="17" t="s">
        <v>16</v>
      </c>
      <c r="O205" s="18"/>
      <c r="P205" s="23">
        <f t="shared" si="28"/>
        <v>0</v>
      </c>
      <c r="Q205" s="90"/>
      <c r="R205" s="43">
        <f t="shared" si="3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5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9"/>
        <v>0</v>
      </c>
      <c r="N206" s="17" t="s">
        <v>16</v>
      </c>
      <c r="O206" s="18"/>
      <c r="P206" s="23">
        <f t="shared" si="28"/>
        <v>0</v>
      </c>
      <c r="Q206" s="90"/>
      <c r="R206" s="43">
        <f t="shared" si="3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5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29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5"/>
        <v>0</v>
      </c>
      <c r="H209" s="78">
        <v>0</v>
      </c>
      <c r="I209" s="76">
        <v>0</v>
      </c>
      <c r="J209" s="46">
        <f t="shared" si="26"/>
        <v>0</v>
      </c>
      <c r="K209" s="72"/>
      <c r="L209" s="20">
        <v>120</v>
      </c>
      <c r="M209" s="65">
        <f t="shared" si="29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3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5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5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9"/>
        <v>0</v>
      </c>
      <c r="N211" s="17" t="s">
        <v>16</v>
      </c>
      <c r="O211" s="18"/>
      <c r="P211" s="23">
        <f t="shared" si="28"/>
        <v>0</v>
      </c>
      <c r="Q211" s="90">
        <v>15</v>
      </c>
      <c r="R211" s="43">
        <f t="shared" si="3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5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9"/>
        <v>0</v>
      </c>
      <c r="N212" s="17" t="s">
        <v>16</v>
      </c>
      <c r="O212" s="18"/>
      <c r="P212" s="23">
        <f t="shared" si="28"/>
        <v>0</v>
      </c>
      <c r="Q212" s="90">
        <v>15</v>
      </c>
      <c r="R212" s="43">
        <f t="shared" si="3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5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9"/>
        <v>0</v>
      </c>
      <c r="N213" s="17" t="s">
        <v>16</v>
      </c>
      <c r="O213" s="18"/>
      <c r="P213" s="23">
        <f t="shared" si="28"/>
        <v>0</v>
      </c>
      <c r="Q213" s="90">
        <v>15</v>
      </c>
      <c r="R213" s="43">
        <f t="shared" si="3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5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5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8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5"/>
        <v>0</v>
      </c>
      <c r="H216" s="78">
        <v>0</v>
      </c>
      <c r="I216" s="76">
        <v>0</v>
      </c>
      <c r="J216" s="46">
        <f t="shared" si="26"/>
        <v>0</v>
      </c>
      <c r="K216" s="72"/>
      <c r="L216" s="20">
        <v>10</v>
      </c>
      <c r="M216" s="65">
        <f t="shared" si="29"/>
        <v>0</v>
      </c>
      <c r="N216" s="17" t="s">
        <v>16</v>
      </c>
      <c r="O216" s="18"/>
      <c r="P216" s="23">
        <f t="shared" si="28"/>
        <v>0</v>
      </c>
      <c r="Q216" s="90"/>
      <c r="R216" s="43">
        <f t="shared" si="3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5"/>
        <v>0</v>
      </c>
      <c r="H217" s="78">
        <v>0</v>
      </c>
      <c r="I217" s="76">
        <v>0</v>
      </c>
      <c r="J217" s="46">
        <f t="shared" si="26"/>
        <v>0</v>
      </c>
      <c r="K217" s="72"/>
      <c r="L217" s="20">
        <v>10</v>
      </c>
      <c r="M217" s="65">
        <f t="shared" si="29"/>
        <v>0</v>
      </c>
      <c r="N217" s="17" t="s">
        <v>16</v>
      </c>
      <c r="O217" s="18"/>
      <c r="P217" s="23">
        <f t="shared" si="28"/>
        <v>0</v>
      </c>
      <c r="Q217" s="90"/>
      <c r="R217" s="43">
        <f t="shared" si="3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5"/>
        <v>0</v>
      </c>
      <c r="H218" s="78">
        <v>0</v>
      </c>
      <c r="I218" s="76">
        <v>0</v>
      </c>
      <c r="J218" s="46">
        <f t="shared" si="26"/>
        <v>0</v>
      </c>
      <c r="K218" s="72"/>
      <c r="L218" s="20">
        <v>20</v>
      </c>
      <c r="M218" s="65">
        <f t="shared" si="29"/>
        <v>0</v>
      </c>
      <c r="N218" s="17" t="s">
        <v>16</v>
      </c>
      <c r="O218" s="18"/>
      <c r="P218" s="23">
        <f t="shared" si="28"/>
        <v>0</v>
      </c>
      <c r="Q218" s="90"/>
      <c r="R218" s="43">
        <f t="shared" si="3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5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9"/>
        <v>0</v>
      </c>
      <c r="N219" s="17" t="s">
        <v>16</v>
      </c>
      <c r="O219" s="18"/>
      <c r="P219" s="23">
        <f t="shared" si="28"/>
        <v>0</v>
      </c>
      <c r="Q219" s="90"/>
      <c r="R219" s="43">
        <f t="shared" si="3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5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9"/>
        <v>0</v>
      </c>
      <c r="N220" s="17" t="s">
        <v>16</v>
      </c>
      <c r="O220" s="18"/>
      <c r="P220" s="23">
        <f t="shared" si="28"/>
        <v>0</v>
      </c>
      <c r="Q220" s="90"/>
      <c r="R220" s="43">
        <f t="shared" si="3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5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9"/>
        <v>0</v>
      </c>
      <c r="N221" s="17" t="s">
        <v>16</v>
      </c>
      <c r="O221" s="18"/>
      <c r="P221" s="23">
        <f t="shared" si="28"/>
        <v>0</v>
      </c>
      <c r="Q221" s="90"/>
      <c r="R221" s="43">
        <f t="shared" si="3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5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9"/>
        <v>0</v>
      </c>
      <c r="N222" s="17" t="s">
        <v>16</v>
      </c>
      <c r="O222" s="18"/>
      <c r="P222" s="23">
        <f t="shared" si="28"/>
        <v>0</v>
      </c>
      <c r="Q222" s="90"/>
      <c r="R222" s="43">
        <f t="shared" si="3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5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9"/>
        <v>0</v>
      </c>
      <c r="N223" s="17" t="s">
        <v>16</v>
      </c>
      <c r="O223" s="18"/>
      <c r="P223" s="23">
        <f t="shared" si="28"/>
        <v>0</v>
      </c>
      <c r="Q223" s="90"/>
      <c r="R223" s="43">
        <f t="shared" si="3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5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9"/>
        <v>0</v>
      </c>
      <c r="N224" s="17" t="s">
        <v>16</v>
      </c>
      <c r="O224" s="18"/>
      <c r="P224" s="23">
        <f t="shared" si="28"/>
        <v>0</v>
      </c>
      <c r="Q224" s="90"/>
      <c r="R224" s="43">
        <f t="shared" si="3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5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9"/>
        <v>0</v>
      </c>
      <c r="N225" s="17" t="s">
        <v>16</v>
      </c>
      <c r="O225" s="18"/>
      <c r="P225" s="23">
        <f t="shared" si="28"/>
        <v>0</v>
      </c>
      <c r="Q225" s="90"/>
      <c r="R225" s="43">
        <f t="shared" si="3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5"/>
        <v>0</v>
      </c>
      <c r="H226" s="78">
        <v>0</v>
      </c>
      <c r="I226" s="76">
        <v>0</v>
      </c>
      <c r="J226" s="46">
        <f t="shared" ref="J226:J259" si="34">+G226-H226-K226-I226</f>
        <v>0</v>
      </c>
      <c r="K226" s="72"/>
      <c r="L226" s="20">
        <v>35</v>
      </c>
      <c r="M226" s="65">
        <f t="shared" si="29"/>
        <v>0</v>
      </c>
      <c r="N226" s="17" t="s">
        <v>16</v>
      </c>
      <c r="O226" s="18"/>
      <c r="P226" s="23">
        <f t="shared" si="28"/>
        <v>0</v>
      </c>
      <c r="Q226" s="90"/>
      <c r="R226" s="43">
        <f t="shared" si="3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5"/>
        <v>0</v>
      </c>
      <c r="H227" s="78">
        <v>0</v>
      </c>
      <c r="I227" s="76">
        <v>0</v>
      </c>
      <c r="J227" s="46">
        <f t="shared" si="34"/>
        <v>0</v>
      </c>
      <c r="K227" s="72"/>
      <c r="L227" s="20">
        <v>25</v>
      </c>
      <c r="M227" s="65">
        <f t="shared" si="29"/>
        <v>0</v>
      </c>
      <c r="N227" s="17" t="s">
        <v>16</v>
      </c>
      <c r="O227" s="18"/>
      <c r="P227" s="23">
        <f t="shared" si="28"/>
        <v>0</v>
      </c>
      <c r="Q227" s="90"/>
      <c r="R227" s="43">
        <f t="shared" si="3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5"/>
        <v>0</v>
      </c>
      <c r="H228" s="78">
        <v>0</v>
      </c>
      <c r="I228" s="76">
        <v>0</v>
      </c>
      <c r="J228" s="46">
        <f t="shared" si="3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5"/>
        <v>0</v>
      </c>
      <c r="H229" s="78">
        <v>0</v>
      </c>
      <c r="I229" s="76">
        <v>0</v>
      </c>
      <c r="J229" s="46">
        <f t="shared" si="34"/>
        <v>0</v>
      </c>
      <c r="K229" s="72"/>
      <c r="L229" s="20">
        <v>60</v>
      </c>
      <c r="M229" s="65">
        <f t="shared" si="29"/>
        <v>0</v>
      </c>
      <c r="N229" s="17" t="s">
        <v>16</v>
      </c>
      <c r="O229" s="18"/>
      <c r="P229" s="23">
        <f t="shared" si="28"/>
        <v>0</v>
      </c>
      <c r="Q229" s="90"/>
      <c r="R229" s="43">
        <f t="shared" si="30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5"/>
        <v>0</v>
      </c>
      <c r="H230" s="78">
        <v>0</v>
      </c>
      <c r="I230" s="76">
        <v>0</v>
      </c>
      <c r="J230" s="46">
        <f t="shared" si="34"/>
        <v>0</v>
      </c>
      <c r="K230" s="72"/>
      <c r="L230" s="20">
        <v>250</v>
      </c>
      <c r="M230" s="65">
        <f t="shared" si="29"/>
        <v>0</v>
      </c>
      <c r="N230" s="17" t="s">
        <v>16</v>
      </c>
      <c r="O230" s="18"/>
      <c r="P230" s="23">
        <f t="shared" si="28"/>
        <v>0</v>
      </c>
      <c r="Q230" s="90"/>
      <c r="R230" s="43">
        <f t="shared" si="30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si="25"/>
        <v>0</v>
      </c>
      <c r="H231" s="78">
        <v>0</v>
      </c>
      <c r="I231" s="76">
        <v>0</v>
      </c>
      <c r="J231" s="46">
        <f t="shared" si="34"/>
        <v>0</v>
      </c>
      <c r="K231" s="72"/>
      <c r="L231" s="20">
        <v>100</v>
      </c>
      <c r="M231" s="65">
        <f t="shared" si="29"/>
        <v>0</v>
      </c>
      <c r="N231" s="17" t="s">
        <v>16</v>
      </c>
      <c r="O231" s="18"/>
      <c r="P231" s="23">
        <f t="shared" si="28"/>
        <v>0</v>
      </c>
      <c r="Q231" s="90"/>
      <c r="R231" s="43">
        <f t="shared" si="30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ref="G232:G259" si="35">E232+F232</f>
        <v>0</v>
      </c>
      <c r="H232" s="78">
        <v>0</v>
      </c>
      <c r="I232" s="76">
        <v>0</v>
      </c>
      <c r="J232" s="46">
        <f t="shared" si="34"/>
        <v>0</v>
      </c>
      <c r="K232" s="72"/>
      <c r="L232" s="20">
        <v>350</v>
      </c>
      <c r="M232" s="65">
        <f t="shared" si="29"/>
        <v>0</v>
      </c>
      <c r="N232" s="17" t="s">
        <v>16</v>
      </c>
      <c r="O232" s="18"/>
      <c r="P232" s="23">
        <f t="shared" si="28"/>
        <v>0</v>
      </c>
      <c r="Q232" s="90"/>
      <c r="R232" s="43">
        <f t="shared" si="30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5"/>
        <v>0</v>
      </c>
      <c r="H233" s="78">
        <v>0</v>
      </c>
      <c r="I233" s="76">
        <v>0</v>
      </c>
      <c r="J233" s="46">
        <f t="shared" si="34"/>
        <v>0</v>
      </c>
      <c r="K233" s="72"/>
      <c r="L233" s="20">
        <v>60</v>
      </c>
      <c r="M233" s="65">
        <f t="shared" si="29"/>
        <v>0</v>
      </c>
      <c r="N233" s="17" t="s">
        <v>16</v>
      </c>
      <c r="O233" s="18"/>
      <c r="P233" s="23">
        <f t="shared" si="28"/>
        <v>0</v>
      </c>
      <c r="Q233" s="90"/>
      <c r="R233" s="43">
        <f t="shared" si="30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5"/>
        <v>0</v>
      </c>
      <c r="H234" s="78">
        <v>0</v>
      </c>
      <c r="I234" s="76">
        <v>0</v>
      </c>
      <c r="J234" s="46">
        <f t="shared" si="34"/>
        <v>0</v>
      </c>
      <c r="K234" s="72"/>
      <c r="L234" s="20">
        <v>50</v>
      </c>
      <c r="M234" s="65">
        <f t="shared" si="29"/>
        <v>0</v>
      </c>
      <c r="N234" s="17" t="s">
        <v>16</v>
      </c>
      <c r="O234" s="18"/>
      <c r="P234" s="23">
        <f t="shared" si="28"/>
        <v>0</v>
      </c>
      <c r="Q234" s="90"/>
      <c r="R234" s="43">
        <f t="shared" si="30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si="35"/>
        <v>0</v>
      </c>
      <c r="H235" s="78">
        <v>0</v>
      </c>
      <c r="I235" s="76">
        <v>0</v>
      </c>
      <c r="J235" s="46">
        <f t="shared" si="34"/>
        <v>0</v>
      </c>
      <c r="K235" s="72"/>
      <c r="L235" s="20">
        <v>100</v>
      </c>
      <c r="M235" s="65">
        <f t="shared" ref="M235:M247" si="36">+L235*K235</f>
        <v>0</v>
      </c>
      <c r="N235" s="17" t="s">
        <v>16</v>
      </c>
      <c r="O235" s="18"/>
      <c r="P235" s="23">
        <f t="shared" si="28"/>
        <v>0</v>
      </c>
      <c r="Q235" s="90"/>
      <c r="R235" s="43">
        <f t="shared" ref="R235:R247" si="3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5"/>
        <v>0</v>
      </c>
      <c r="H236" s="78">
        <v>0</v>
      </c>
      <c r="I236" s="76">
        <v>0</v>
      </c>
      <c r="J236" s="46">
        <f t="shared" si="34"/>
        <v>0</v>
      </c>
      <c r="K236" s="72"/>
      <c r="L236" s="20">
        <v>120</v>
      </c>
      <c r="M236" s="65">
        <f t="shared" si="36"/>
        <v>0</v>
      </c>
      <c r="N236" s="17" t="s">
        <v>16</v>
      </c>
      <c r="O236" s="18"/>
      <c r="P236" s="23">
        <f t="shared" si="28"/>
        <v>0</v>
      </c>
      <c r="Q236" s="90"/>
      <c r="R236" s="43">
        <f t="shared" si="3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5"/>
        <v>0</v>
      </c>
      <c r="H237" s="78">
        <v>0</v>
      </c>
      <c r="I237" s="76">
        <v>0</v>
      </c>
      <c r="J237" s="46">
        <f t="shared" si="34"/>
        <v>0</v>
      </c>
      <c r="K237" s="72"/>
      <c r="L237" s="20">
        <v>60</v>
      </c>
      <c r="M237" s="65">
        <f t="shared" si="36"/>
        <v>0</v>
      </c>
      <c r="N237" s="17" t="s">
        <v>16</v>
      </c>
      <c r="O237" s="18"/>
      <c r="P237" s="23">
        <f t="shared" si="28"/>
        <v>0</v>
      </c>
      <c r="Q237" s="90"/>
      <c r="R237" s="43">
        <f t="shared" si="3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5"/>
        <v>0</v>
      </c>
      <c r="H238" s="78">
        <v>0</v>
      </c>
      <c r="I238" s="76">
        <v>0</v>
      </c>
      <c r="J238" s="46">
        <f t="shared" si="34"/>
        <v>0</v>
      </c>
      <c r="K238" s="72"/>
      <c r="L238" s="20">
        <v>150</v>
      </c>
      <c r="M238" s="65">
        <f t="shared" si="36"/>
        <v>0</v>
      </c>
      <c r="N238" s="17" t="s">
        <v>16</v>
      </c>
      <c r="O238" s="18"/>
      <c r="P238" s="23">
        <f t="shared" ref="P238:P258" si="38">SUM(M238-O238)</f>
        <v>0</v>
      </c>
      <c r="Q238" s="90"/>
      <c r="R238" s="43">
        <f t="shared" si="3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5"/>
        <v>0</v>
      </c>
      <c r="H239" s="78">
        <v>0</v>
      </c>
      <c r="I239" s="76">
        <v>0</v>
      </c>
      <c r="J239" s="46">
        <f t="shared" si="34"/>
        <v>0</v>
      </c>
      <c r="K239" s="72"/>
      <c r="L239" s="20">
        <v>150</v>
      </c>
      <c r="M239" s="65">
        <f t="shared" si="36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3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5"/>
        <v>0</v>
      </c>
      <c r="H240" s="78">
        <v>0</v>
      </c>
      <c r="I240" s="76">
        <v>0</v>
      </c>
      <c r="J240" s="46">
        <f t="shared" si="34"/>
        <v>0</v>
      </c>
      <c r="K240" s="72"/>
      <c r="L240" s="20">
        <v>200</v>
      </c>
      <c r="M240" s="65">
        <f t="shared" si="36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3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5"/>
        <v>0</v>
      </c>
      <c r="H241" s="78">
        <v>0</v>
      </c>
      <c r="I241" s="76">
        <v>0</v>
      </c>
      <c r="J241" s="46">
        <f t="shared" si="34"/>
        <v>0</v>
      </c>
      <c r="K241" s="72"/>
      <c r="L241" s="20"/>
      <c r="M241" s="65">
        <f t="shared" si="36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3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5"/>
        <v>0</v>
      </c>
      <c r="H242" s="78">
        <v>0</v>
      </c>
      <c r="I242" s="76">
        <v>0</v>
      </c>
      <c r="J242" s="46">
        <f t="shared" si="34"/>
        <v>0</v>
      </c>
      <c r="K242" s="72"/>
      <c r="L242" s="20">
        <v>35</v>
      </c>
      <c r="M242" s="65">
        <f t="shared" si="36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3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+'19'!J243</f>
        <v>0</v>
      </c>
      <c r="F243" s="71"/>
      <c r="G243" s="46">
        <f t="shared" si="35"/>
        <v>0</v>
      </c>
      <c r="H243" s="78">
        <v>0</v>
      </c>
      <c r="I243" s="76">
        <v>0</v>
      </c>
      <c r="J243" s="46">
        <f t="shared" si="34"/>
        <v>0</v>
      </c>
      <c r="K243" s="72"/>
      <c r="L243" s="20">
        <v>39</v>
      </c>
      <c r="M243" s="65">
        <f t="shared" ref="M243:M246" si="39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0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+'19'!J244</f>
        <v>1</v>
      </c>
      <c r="F244" s="71"/>
      <c r="G244" s="46">
        <f t="shared" si="35"/>
        <v>1</v>
      </c>
      <c r="H244" s="78">
        <v>0</v>
      </c>
      <c r="I244" s="76">
        <v>0</v>
      </c>
      <c r="J244" s="46">
        <f t="shared" si="34"/>
        <v>1</v>
      </c>
      <c r="K244" s="72"/>
      <c r="L244" s="20">
        <v>55</v>
      </c>
      <c r="M244" s="65">
        <f t="shared" si="39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0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+'19'!J245</f>
        <v>0</v>
      </c>
      <c r="F245" s="71"/>
      <c r="G245" s="46">
        <f t="shared" si="35"/>
        <v>0</v>
      </c>
      <c r="H245" s="78">
        <v>0</v>
      </c>
      <c r="I245" s="76">
        <v>0</v>
      </c>
      <c r="J245" s="46">
        <f t="shared" si="34"/>
        <v>0</v>
      </c>
      <c r="K245" s="72"/>
      <c r="L245" s="20">
        <v>40</v>
      </c>
      <c r="M245" s="65">
        <f t="shared" si="39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0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+'19'!J246</f>
        <v>0</v>
      </c>
      <c r="F246" s="71"/>
      <c r="G246" s="46">
        <f t="shared" si="35"/>
        <v>0</v>
      </c>
      <c r="H246" s="78">
        <v>0</v>
      </c>
      <c r="I246" s="76">
        <v>0</v>
      </c>
      <c r="J246" s="46">
        <f t="shared" si="34"/>
        <v>0</v>
      </c>
      <c r="K246" s="72"/>
      <c r="L246" s="20">
        <v>49</v>
      </c>
      <c r="M246" s="65">
        <f t="shared" si="39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+'19'!J247</f>
        <v>0</v>
      </c>
      <c r="F247" s="71"/>
      <c r="G247" s="46">
        <f t="shared" si="35"/>
        <v>0</v>
      </c>
      <c r="H247" s="78">
        <v>0</v>
      </c>
      <c r="I247" s="76">
        <v>0</v>
      </c>
      <c r="J247" s="46">
        <f t="shared" si="34"/>
        <v>0</v>
      </c>
      <c r="K247" s="72"/>
      <c r="L247" s="20">
        <v>39</v>
      </c>
      <c r="M247" s="65">
        <f t="shared" si="36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3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+'19'!J248</f>
        <v>0</v>
      </c>
      <c r="F248" s="71"/>
      <c r="G248" s="46">
        <f t="shared" si="35"/>
        <v>0</v>
      </c>
      <c r="H248" s="78">
        <v>0</v>
      </c>
      <c r="I248" s="76">
        <v>0</v>
      </c>
      <c r="J248" s="46">
        <f t="shared" si="34"/>
        <v>0</v>
      </c>
      <c r="K248" s="72"/>
      <c r="L248" s="20">
        <v>50</v>
      </c>
      <c r="M248" s="65">
        <f t="shared" si="29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0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+'19'!J249</f>
        <v>0</v>
      </c>
      <c r="F249" s="71"/>
      <c r="G249" s="46">
        <f t="shared" si="35"/>
        <v>0</v>
      </c>
      <c r="H249" s="78">
        <v>0</v>
      </c>
      <c r="I249" s="76">
        <v>0</v>
      </c>
      <c r="J249" s="46">
        <f t="shared" si="34"/>
        <v>0</v>
      </c>
      <c r="K249" s="72"/>
      <c r="L249" s="20">
        <v>50</v>
      </c>
      <c r="M249" s="65">
        <f t="shared" si="29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0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5"/>
        <v>0</v>
      </c>
      <c r="H250" s="78">
        <v>0</v>
      </c>
      <c r="I250" s="76">
        <v>0</v>
      </c>
      <c r="J250" s="46">
        <f t="shared" si="34"/>
        <v>0</v>
      </c>
      <c r="K250" s="72"/>
      <c r="L250" s="20"/>
      <c r="M250" s="65">
        <f t="shared" si="29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0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5"/>
        <v>0</v>
      </c>
      <c r="H251" s="78">
        <v>0</v>
      </c>
      <c r="I251" s="76">
        <v>0</v>
      </c>
      <c r="J251" s="46">
        <f t="shared" si="34"/>
        <v>0</v>
      </c>
      <c r="K251" s="72"/>
      <c r="L251" s="20"/>
      <c r="M251" s="65">
        <f t="shared" si="29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0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5"/>
        <v>0</v>
      </c>
      <c r="H252" s="78">
        <v>0</v>
      </c>
      <c r="I252" s="76">
        <v>0</v>
      </c>
      <c r="J252" s="46">
        <f t="shared" si="34"/>
        <v>0</v>
      </c>
      <c r="K252" s="72"/>
      <c r="L252" s="20"/>
      <c r="M252" s="65">
        <f t="shared" si="29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0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si="35"/>
        <v>0</v>
      </c>
      <c r="H253" s="78">
        <v>0</v>
      </c>
      <c r="I253" s="76">
        <v>0</v>
      </c>
      <c r="J253" s="46">
        <f t="shared" si="34"/>
        <v>0</v>
      </c>
      <c r="K253" s="72"/>
      <c r="L253" s="20"/>
      <c r="M253" s="65">
        <f t="shared" ref="M253" si="41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5"/>
        <v>0</v>
      </c>
      <c r="H254" s="78">
        <v>0</v>
      </c>
      <c r="I254" s="76">
        <v>0</v>
      </c>
      <c r="J254" s="46">
        <f t="shared" si="34"/>
        <v>0</v>
      </c>
      <c r="K254" s="72"/>
      <c r="L254" s="20"/>
      <c r="M254" s="65">
        <f t="shared" si="29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0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5"/>
        <v>0</v>
      </c>
      <c r="H255" s="78">
        <v>0</v>
      </c>
      <c r="I255" s="76">
        <v>0</v>
      </c>
      <c r="J255" s="46">
        <f t="shared" si="34"/>
        <v>0</v>
      </c>
      <c r="K255" s="72"/>
      <c r="L255" s="20"/>
      <c r="M255" s="65">
        <f t="shared" si="29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0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5"/>
        <v>0</v>
      </c>
      <c r="H256" s="78">
        <v>0</v>
      </c>
      <c r="I256" s="76">
        <v>0</v>
      </c>
      <c r="J256" s="46">
        <f t="shared" si="34"/>
        <v>0</v>
      </c>
      <c r="K256" s="72"/>
      <c r="L256" s="20"/>
      <c r="M256" s="65">
        <f t="shared" si="29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0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35"/>
        <v>0</v>
      </c>
      <c r="H257" s="78">
        <v>0</v>
      </c>
      <c r="I257" s="76">
        <v>0</v>
      </c>
      <c r="J257" s="46">
        <f t="shared" si="34"/>
        <v>0</v>
      </c>
      <c r="K257" s="72"/>
      <c r="L257" s="20"/>
      <c r="M257" s="65">
        <f t="shared" ref="M257" si="43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5"/>
        <v>0</v>
      </c>
      <c r="H258" s="78">
        <v>0</v>
      </c>
      <c r="I258" s="76">
        <v>0</v>
      </c>
      <c r="J258" s="46">
        <f t="shared" si="34"/>
        <v>0</v>
      </c>
      <c r="K258" s="72"/>
      <c r="L258" s="20"/>
      <c r="M258" s="65">
        <f t="shared" si="29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0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si="35"/>
        <v>0</v>
      </c>
      <c r="H259" s="78">
        <v>0</v>
      </c>
      <c r="I259" s="76">
        <v>0</v>
      </c>
      <c r="J259" s="46">
        <f t="shared" si="34"/>
        <v>0</v>
      </c>
      <c r="K259" s="72"/>
      <c r="L259" s="20"/>
      <c r="M259" s="65">
        <f t="shared" ref="M259" si="45">+L259*K259</f>
        <v>0</v>
      </c>
      <c r="N259" s="17" t="s">
        <v>16</v>
      </c>
      <c r="O259" s="18"/>
      <c r="P259" s="23">
        <f t="shared" ref="P259" si="46">SUM(M259-O259)</f>
        <v>0</v>
      </c>
      <c r="Q259" s="90"/>
      <c r="R259" s="43">
        <f t="shared" ref="R259" si="4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498.4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2270.02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570</v>
      </c>
      <c r="O264" s="2">
        <v>120</v>
      </c>
      <c r="P264" s="2">
        <v>200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675.02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20.00"/>
        <filter val="200"/>
        <filter val="25.00"/>
        <filter val="35.00"/>
        <filter val="45.00"/>
        <filter val="50.00"/>
        <filter val="54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242" sqref="J242:J247"/>
      <selection pane="topRight" activeCell="J242" sqref="J242:J247"/>
      <selection pane="bottomLeft" activeCell="J242" sqref="J242:J247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4</v>
      </c>
      <c r="F6" s="71">
        <v>13</v>
      </c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03">
        <f t="shared" si="3"/>
        <v>150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17</v>
      </c>
      <c r="F31" s="71">
        <v>2</v>
      </c>
      <c r="G31" s="46">
        <f t="shared" si="5"/>
        <v>19</v>
      </c>
      <c r="H31" s="78">
        <v>0</v>
      </c>
      <c r="I31" s="76">
        <v>0</v>
      </c>
      <c r="J31" s="46">
        <f t="shared" si="6"/>
        <v>18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03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3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4</v>
      </c>
      <c r="F39" s="71">
        <v>7</v>
      </c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5</v>
      </c>
      <c r="F40" s="71">
        <v>7</v>
      </c>
      <c r="G40" s="46">
        <f t="shared" si="5"/>
        <v>12</v>
      </c>
      <c r="H40" s="78">
        <v>0</v>
      </c>
      <c r="I40" s="76">
        <v>0</v>
      </c>
      <c r="J40" s="46">
        <f t="shared" si="6"/>
        <v>10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6</v>
      </c>
      <c r="F41" s="71">
        <v>7</v>
      </c>
      <c r="G41" s="46">
        <f t="shared" si="5"/>
        <v>13</v>
      </c>
      <c r="H41" s="78">
        <v>0</v>
      </c>
      <c r="I41" s="76">
        <v>0</v>
      </c>
      <c r="J41" s="46">
        <f t="shared" si="6"/>
        <v>11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3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3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3">
        <f>SUM(M53-O53)</f>
        <v>25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1</v>
      </c>
      <c r="F64" s="71">
        <v>1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5</v>
      </c>
      <c r="F93" s="71">
        <v>3</v>
      </c>
      <c r="G93" s="46">
        <f t="shared" si="5"/>
        <v>8</v>
      </c>
      <c r="H93" s="78">
        <v>0</v>
      </c>
      <c r="I93" s="76">
        <v>0</v>
      </c>
      <c r="J93" s="46">
        <f t="shared" si="6"/>
        <v>8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7</v>
      </c>
      <c r="F99" s="71"/>
      <c r="G99" s="46">
        <f t="shared" si="23"/>
        <v>7</v>
      </c>
      <c r="H99" s="78">
        <v>0</v>
      </c>
      <c r="I99" s="76">
        <v>0</v>
      </c>
      <c r="J99" s="46">
        <f t="shared" si="24"/>
        <v>4</v>
      </c>
      <c r="K99" s="72">
        <v>3</v>
      </c>
      <c r="L99" s="20">
        <v>36.67</v>
      </c>
      <c r="M99" s="65">
        <f t="shared" ref="M99:M105" si="25">+L99*K99</f>
        <v>110.01</v>
      </c>
      <c r="N99" s="17" t="s">
        <v>16</v>
      </c>
      <c r="O99" s="18">
        <v>50.01</v>
      </c>
      <c r="P99" s="103">
        <f t="shared" ref="P99:P105" si="26">SUM(M99-O99)</f>
        <v>60.000000000000007</v>
      </c>
      <c r="Q99" s="120">
        <v>20.350000000000001</v>
      </c>
      <c r="R99" s="43">
        <f t="shared" ref="R99:R105" si="27">+K99*Q99</f>
        <v>61.050000000000004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9</v>
      </c>
      <c r="F110" s="71">
        <v>17</v>
      </c>
      <c r="G110" s="46">
        <f t="shared" si="23"/>
        <v>26</v>
      </c>
      <c r="H110" s="78">
        <v>0</v>
      </c>
      <c r="I110" s="76">
        <v>0</v>
      </c>
      <c r="J110" s="46">
        <f t="shared" si="24"/>
        <v>25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03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>
        <v>7</v>
      </c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8</v>
      </c>
      <c r="K189" s="72">
        <v>2</v>
      </c>
      <c r="L189" s="20">
        <v>10</v>
      </c>
      <c r="M189" s="65">
        <f>+L189*K189</f>
        <v>20</v>
      </c>
      <c r="N189" s="17" t="s">
        <v>16</v>
      </c>
      <c r="O189" s="18"/>
      <c r="P189" s="103">
        <f>SUM(M189-O189)</f>
        <v>20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8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+'20'!J244</f>
        <v>1</v>
      </c>
      <c r="F244" s="71">
        <v>4</v>
      </c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+'20'!J248</f>
        <v>0</v>
      </c>
      <c r="F248" s="71">
        <v>5</v>
      </c>
      <c r="G248" s="46">
        <f t="shared" si="42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+'20'!J249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713.95999999999981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1970.01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390</v>
      </c>
      <c r="O264" s="2">
        <v>100</v>
      </c>
      <c r="P264" s="2">
        <v>180</v>
      </c>
      <c r="Q264" s="2">
        <v>40</v>
      </c>
      <c r="R264" s="2">
        <v>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745.01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T276" sqref="T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5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3">
        <f t="shared" si="8"/>
        <v>105</v>
      </c>
      <c r="Q93" s="90">
        <v>18.63</v>
      </c>
      <c r="R93" s="43">
        <f t="shared" si="9"/>
        <v>55.89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25</v>
      </c>
      <c r="F110" s="71"/>
      <c r="G110" s="46">
        <f t="shared" si="23"/>
        <v>25</v>
      </c>
      <c r="H110" s="78">
        <v>0</v>
      </c>
      <c r="I110" s="76">
        <v>0</v>
      </c>
      <c r="J110" s="46">
        <f t="shared" si="24"/>
        <v>23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3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3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9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+'21'!J244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5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+'21'!J248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+'21'!J249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267.67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290</v>
      </c>
      <c r="O264" s="2">
        <v>120</v>
      </c>
      <c r="P264" s="2">
        <v>50</v>
      </c>
      <c r="Q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X19" sqref="X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13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23</v>
      </c>
      <c r="F110" s="71"/>
      <c r="G110" s="46">
        <f t="shared" si="23"/>
        <v>23</v>
      </c>
      <c r="H110" s="78">
        <v>0</v>
      </c>
      <c r="I110" s="76">
        <v>0</v>
      </c>
      <c r="J110" s="46">
        <f t="shared" si="24"/>
        <v>23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19</v>
      </c>
      <c r="F178" s="71"/>
      <c r="G178" s="46">
        <f t="shared" si="29"/>
        <v>19</v>
      </c>
      <c r="H178" s="78">
        <v>0</v>
      </c>
      <c r="I178" s="76">
        <v>0</v>
      </c>
      <c r="J178" s="46">
        <f t="shared" si="30"/>
        <v>19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11</v>
      </c>
      <c r="F185" s="71"/>
      <c r="G185" s="46">
        <f t="shared" si="29"/>
        <v>11</v>
      </c>
      <c r="H185" s="78">
        <v>0</v>
      </c>
      <c r="I185" s="76">
        <v>0</v>
      </c>
      <c r="J185" s="46">
        <f t="shared" si="30"/>
        <v>11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ref="P190:P228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6</v>
      </c>
      <c r="F193" s="71"/>
      <c r="G193" s="46">
        <f t="shared" si="29"/>
        <v>6</v>
      </c>
      <c r="H193" s="78">
        <v>0</v>
      </c>
      <c r="I193" s="76">
        <v>0</v>
      </c>
      <c r="J193" s="46">
        <f t="shared" si="30"/>
        <v>6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6</v>
      </c>
      <c r="F194" s="71"/>
      <c r="G194" s="46">
        <f t="shared" si="29"/>
        <v>6</v>
      </c>
      <c r="H194" s="78">
        <v>0</v>
      </c>
      <c r="I194" s="76">
        <v>0</v>
      </c>
      <c r="J194" s="46">
        <f t="shared" si="30"/>
        <v>6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</v>
      </c>
      <c r="F198" s="71"/>
      <c r="G198" s="46">
        <f t="shared" si="29"/>
        <v>1</v>
      </c>
      <c r="H198" s="78">
        <v>0</v>
      </c>
      <c r="I198" s="76">
        <v>0</v>
      </c>
      <c r="J198" s="46">
        <f t="shared" si="30"/>
        <v>1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37</v>
      </c>
      <c r="F205" s="71"/>
      <c r="G205" s="46">
        <f t="shared" si="29"/>
        <v>37</v>
      </c>
      <c r="H205" s="78">
        <v>0</v>
      </c>
      <c r="I205" s="76">
        <v>0</v>
      </c>
      <c r="J205" s="46">
        <f t="shared" si="30"/>
        <v>37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5</v>
      </c>
      <c r="F209" s="71"/>
      <c r="G209" s="46">
        <f t="shared" si="29"/>
        <v>5</v>
      </c>
      <c r="H209" s="78">
        <v>0</v>
      </c>
      <c r="I209" s="76">
        <v>0</v>
      </c>
      <c r="J209" s="46">
        <f t="shared" si="30"/>
        <v>3</v>
      </c>
      <c r="K209" s="72">
        <v>2</v>
      </c>
      <c r="L209" s="20">
        <v>120</v>
      </c>
      <c r="M209" s="65">
        <f t="shared" si="33"/>
        <v>240</v>
      </c>
      <c r="N209" s="17" t="s">
        <v>16</v>
      </c>
      <c r="O209" s="18"/>
      <c r="P209" s="103">
        <f t="shared" si="37"/>
        <v>240</v>
      </c>
      <c r="Q209" s="90">
        <v>83</v>
      </c>
      <c r="R209" s="43">
        <f t="shared" si="35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>SUM(M213-O213)</f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ref="J235:J24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+'22'!J244</f>
        <v>5</v>
      </c>
      <c r="F244" s="71"/>
      <c r="G244" s="46">
        <f t="shared" si="40"/>
        <v>5</v>
      </c>
      <c r="H244" s="78">
        <v>0</v>
      </c>
      <c r="I244" s="76">
        <v>0</v>
      </c>
      <c r="J244" s="46">
        <f t="shared" si="42"/>
        <v>5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+'22'!J248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+'22'!J249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512.85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200</v>
      </c>
      <c r="P264" s="2">
        <v>100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10" sqref="P110:P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16</v>
      </c>
      <c r="F6" s="71">
        <v>10</v>
      </c>
      <c r="G6" s="46">
        <f t="shared" si="0"/>
        <v>26</v>
      </c>
      <c r="H6" s="78">
        <v>0</v>
      </c>
      <c r="I6" s="76">
        <v>0</v>
      </c>
      <c r="J6" s="46">
        <f t="shared" si="1"/>
        <v>25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11</v>
      </c>
      <c r="F18" s="71">
        <v>5</v>
      </c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03">
        <f t="shared" si="3"/>
        <v>300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14</v>
      </c>
      <c r="F24" s="71">
        <v>5</v>
      </c>
      <c r="G24" s="46">
        <f t="shared" si="0"/>
        <v>19</v>
      </c>
      <c r="H24" s="78">
        <v>0</v>
      </c>
      <c r="I24" s="76">
        <v>0</v>
      </c>
      <c r="J24" s="46">
        <f t="shared" si="1"/>
        <v>18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3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13</v>
      </c>
      <c r="F31" s="71">
        <v>5</v>
      </c>
      <c r="G31" s="46">
        <f t="shared" si="5"/>
        <v>18</v>
      </c>
      <c r="H31" s="78">
        <v>0</v>
      </c>
      <c r="I31" s="76">
        <v>0</v>
      </c>
      <c r="J31" s="46">
        <f t="shared" si="6"/>
        <v>11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150</v>
      </c>
      <c r="P31" s="103">
        <f t="shared" si="3"/>
        <v>550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3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7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03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8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25</v>
      </c>
      <c r="P41" s="103">
        <f t="shared" si="3"/>
        <v>125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3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6</v>
      </c>
      <c r="F74" s="71">
        <v>5</v>
      </c>
      <c r="G74" s="46">
        <f t="shared" si="5"/>
        <v>11</v>
      </c>
      <c r="H74" s="78">
        <v>0</v>
      </c>
      <c r="I74" s="76">
        <v>0</v>
      </c>
      <c r="J74" s="46">
        <f t="shared" si="6"/>
        <v>9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03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23</v>
      </c>
      <c r="F110" s="71">
        <v>10</v>
      </c>
      <c r="G110" s="46">
        <f t="shared" si="23"/>
        <v>33</v>
      </c>
      <c r="H110" s="78">
        <v>0</v>
      </c>
      <c r="I110" s="76">
        <v>0</v>
      </c>
      <c r="J110" s="46">
        <f t="shared" si="24"/>
        <v>32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03">
        <f>SUM(M112-O112)</f>
        <v>100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6</v>
      </c>
      <c r="F115" s="71">
        <v>2</v>
      </c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10</v>
      </c>
      <c r="F131" s="71">
        <v>5</v>
      </c>
      <c r="G131" s="46">
        <f t="shared" si="23"/>
        <v>15</v>
      </c>
      <c r="H131" s="78">
        <v>0</v>
      </c>
      <c r="I131" s="76">
        <v>0</v>
      </c>
      <c r="J131" s="46">
        <f t="shared" si="24"/>
        <v>15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8</v>
      </c>
      <c r="F133" s="71">
        <v>5</v>
      </c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2</v>
      </c>
      <c r="F173" s="71">
        <v>5</v>
      </c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8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03">
        <f t="shared" si="35"/>
        <v>240</v>
      </c>
      <c r="Q185" s="90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9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+'23'!J244</f>
        <v>5</v>
      </c>
      <c r="F244" s="71"/>
      <c r="G244" s="46">
        <f t="shared" si="42"/>
        <v>5</v>
      </c>
      <c r="H244" s="78">
        <v>0</v>
      </c>
      <c r="I244" s="76">
        <v>0</v>
      </c>
      <c r="J244" s="46">
        <f t="shared" si="43"/>
        <v>4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03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+'23'!J248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+'23'!J249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1"/>
        <v>1</v>
      </c>
      <c r="K249" s="72">
        <v>4</v>
      </c>
      <c r="L249" s="20">
        <v>50</v>
      </c>
      <c r="M249" s="65">
        <f t="shared" si="34"/>
        <v>200</v>
      </c>
      <c r="N249" s="17" t="s">
        <v>16</v>
      </c>
      <c r="O249" s="18"/>
      <c r="P249" s="103">
        <f t="shared" si="35"/>
        <v>200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1259.17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3435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1085</v>
      </c>
      <c r="O264" s="2">
        <v>460</v>
      </c>
      <c r="P264" s="2">
        <v>55</v>
      </c>
      <c r="Q264" s="2">
        <v>100</v>
      </c>
      <c r="R264" s="2">
        <v>150</v>
      </c>
      <c r="S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Q279" sqref="Q2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6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03">
        <f>SUM(M5-O5)</f>
        <v>200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03">
        <f t="shared" si="3"/>
        <v>125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12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25</v>
      </c>
      <c r="P18" s="103">
        <f t="shared" si="3"/>
        <v>175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03">
        <f t="shared" si="3"/>
        <v>300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12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300</v>
      </c>
      <c r="P24" s="103">
        <f t="shared" si="3"/>
        <v>300</v>
      </c>
      <c r="Q24" s="90">
        <v>40.51</v>
      </c>
      <c r="R24" s="43">
        <f t="shared" si="4"/>
        <v>243.06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25</v>
      </c>
      <c r="P31" s="103">
        <f t="shared" si="3"/>
        <v>75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</v>
      </c>
      <c r="F77" s="71">
        <v>7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>
        <v>1</v>
      </c>
      <c r="G80" s="46">
        <f t="shared" si="5"/>
        <v>3</v>
      </c>
      <c r="H80" s="78">
        <v>0</v>
      </c>
      <c r="I80" s="76">
        <v>0</v>
      </c>
      <c r="J80" s="46">
        <f t="shared" si="6"/>
        <v>0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03">
        <f t="shared" si="3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4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32</v>
      </c>
      <c r="F110" s="71"/>
      <c r="G110" s="46">
        <f t="shared" si="20"/>
        <v>32</v>
      </c>
      <c r="H110" s="78">
        <v>0</v>
      </c>
      <c r="I110" s="76">
        <v>0</v>
      </c>
      <c r="J110" s="46">
        <f t="shared" si="21"/>
        <v>23</v>
      </c>
      <c r="K110" s="72">
        <v>9</v>
      </c>
      <c r="L110" s="22">
        <v>120</v>
      </c>
      <c r="M110" s="65">
        <f t="shared" si="7"/>
        <v>1080</v>
      </c>
      <c r="N110" s="17" t="s">
        <v>16</v>
      </c>
      <c r="O110" s="18">
        <v>540</v>
      </c>
      <c r="P110" s="103">
        <f t="shared" si="8"/>
        <v>540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15</v>
      </c>
      <c r="F131" s="71"/>
      <c r="G131" s="46">
        <f t="shared" si="20"/>
        <v>15</v>
      </c>
      <c r="H131" s="78">
        <v>0</v>
      </c>
      <c r="I131" s="76">
        <v>0</v>
      </c>
      <c r="J131" s="46">
        <f t="shared" si="21"/>
        <v>14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13</v>
      </c>
      <c r="F133" s="71"/>
      <c r="G133" s="46">
        <f t="shared" si="20"/>
        <v>13</v>
      </c>
      <c r="H133" s="78">
        <v>0</v>
      </c>
      <c r="I133" s="76">
        <v>0</v>
      </c>
      <c r="J133" s="46">
        <f t="shared" si="21"/>
        <v>12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6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19</v>
      </c>
      <c r="F178" s="71"/>
      <c r="G178" s="46">
        <f t="shared" si="27"/>
        <v>19</v>
      </c>
      <c r="H178" s="78">
        <v>0</v>
      </c>
      <c r="I178" s="76">
        <v>0</v>
      </c>
      <c r="J178" s="46">
        <f t="shared" si="28"/>
        <v>19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</v>
      </c>
      <c r="F198" s="71"/>
      <c r="G198" s="46">
        <f t="shared" si="27"/>
        <v>1</v>
      </c>
      <c r="H198" s="78">
        <v>0</v>
      </c>
      <c r="I198" s="76">
        <v>0</v>
      </c>
      <c r="J198" s="46">
        <f t="shared" si="28"/>
        <v>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37</v>
      </c>
      <c r="F205" s="71"/>
      <c r="G205" s="46">
        <f t="shared" si="27"/>
        <v>37</v>
      </c>
      <c r="H205" s="78">
        <v>0</v>
      </c>
      <c r="I205" s="76">
        <v>0</v>
      </c>
      <c r="J205" s="46">
        <f t="shared" si="28"/>
        <v>37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8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+'24'!J244</f>
        <v>4</v>
      </c>
      <c r="F244" s="71"/>
      <c r="G244" s="46">
        <f t="shared" si="39"/>
        <v>4</v>
      </c>
      <c r="H244" s="78">
        <v>0</v>
      </c>
      <c r="I244" s="76">
        <v>0</v>
      </c>
      <c r="J244" s="46">
        <f t="shared" si="40"/>
        <v>4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+'24'!J248</f>
        <v>5</v>
      </c>
      <c r="F248" s="71"/>
      <c r="G248" s="46">
        <f t="shared" si="39"/>
        <v>5</v>
      </c>
      <c r="H248" s="78">
        <v>0</v>
      </c>
      <c r="I248" s="76">
        <v>0</v>
      </c>
      <c r="J248" s="46">
        <f t="shared" si="38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+'24'!J249</f>
        <v>1</v>
      </c>
      <c r="F249" s="71"/>
      <c r="G249" s="46">
        <f t="shared" si="37"/>
        <v>1</v>
      </c>
      <c r="H249" s="78">
        <v>0</v>
      </c>
      <c r="I249" s="76">
        <v>0</v>
      </c>
      <c r="J249" s="46">
        <f t="shared" si="38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931.36000000000013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1200</v>
      </c>
      <c r="O264" s="2">
        <v>275</v>
      </c>
      <c r="P264" s="2">
        <v>85</v>
      </c>
      <c r="Q264" s="2">
        <v>120</v>
      </c>
      <c r="R264" s="2">
        <v>60</v>
      </c>
      <c r="S264" s="2">
        <v>60</v>
      </c>
      <c r="T264" s="2">
        <v>300</v>
      </c>
      <c r="U264" s="2">
        <v>300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1265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1240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15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3">
        <f t="shared" ref="P6:P9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ref="P10:P69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1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03">
        <f t="shared" si="5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5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5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14</v>
      </c>
      <c r="F28" s="71"/>
      <c r="G28" s="46">
        <f t="shared" si="6"/>
        <v>14</v>
      </c>
      <c r="H28" s="78">
        <v>0</v>
      </c>
      <c r="I28" s="76">
        <v>0</v>
      </c>
      <c r="J28" s="46">
        <f t="shared" si="7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5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10</v>
      </c>
      <c r="F31" s="71"/>
      <c r="G31" s="46">
        <f t="shared" si="6"/>
        <v>10</v>
      </c>
      <c r="H31" s="78">
        <v>0</v>
      </c>
      <c r="I31" s="76">
        <v>0</v>
      </c>
      <c r="J31" s="46">
        <f t="shared" si="7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5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3</v>
      </c>
      <c r="F32" s="71"/>
      <c r="G32" s="46">
        <f t="shared" si="6"/>
        <v>3</v>
      </c>
      <c r="H32" s="78">
        <v>0</v>
      </c>
      <c r="I32" s="76">
        <v>0</v>
      </c>
      <c r="J32" s="46">
        <f t="shared" si="7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2</v>
      </c>
      <c r="F35" s="71"/>
      <c r="G35" s="46">
        <f t="shared" si="6"/>
        <v>2</v>
      </c>
      <c r="H35" s="78">
        <v>0</v>
      </c>
      <c r="I35" s="76">
        <v>0</v>
      </c>
      <c r="J35" s="46">
        <f t="shared" si="7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6</v>
      </c>
      <c r="F39" s="71"/>
      <c r="G39" s="46">
        <f t="shared" si="6"/>
        <v>6</v>
      </c>
      <c r="H39" s="78">
        <v>0</v>
      </c>
      <c r="I39" s="76">
        <v>0</v>
      </c>
      <c r="J39" s="46">
        <f t="shared" si="7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7</v>
      </c>
      <c r="F40" s="71"/>
      <c r="G40" s="46">
        <f t="shared" si="6"/>
        <v>7</v>
      </c>
      <c r="H40" s="78">
        <v>0</v>
      </c>
      <c r="I40" s="76">
        <v>0</v>
      </c>
      <c r="J40" s="46">
        <f t="shared" si="7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8</v>
      </c>
      <c r="F41" s="71"/>
      <c r="G41" s="46">
        <f t="shared" si="6"/>
        <v>8</v>
      </c>
      <c r="H41" s="78">
        <v>0</v>
      </c>
      <c r="I41" s="76">
        <v>0</v>
      </c>
      <c r="J41" s="46">
        <f t="shared" si="7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2</v>
      </c>
      <c r="F47" s="71"/>
      <c r="G47" s="46">
        <f t="shared" si="6"/>
        <v>2</v>
      </c>
      <c r="H47" s="78">
        <v>0</v>
      </c>
      <c r="I47" s="76">
        <v>0</v>
      </c>
      <c r="J47" s="46">
        <f t="shared" si="7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0</v>
      </c>
      <c r="F48" s="71"/>
      <c r="G48" s="46">
        <f t="shared" si="6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0</v>
      </c>
      <c r="F49" s="71"/>
      <c r="G49" s="46">
        <f t="shared" si="6"/>
        <v>0</v>
      </c>
      <c r="H49" s="78">
        <v>0</v>
      </c>
      <c r="I49" s="76">
        <v>0</v>
      </c>
      <c r="J49" s="46">
        <f t="shared" si="7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</v>
      </c>
      <c r="F53" s="71"/>
      <c r="G53" s="46">
        <f t="shared" si="6"/>
        <v>1</v>
      </c>
      <c r="H53" s="78">
        <v>0</v>
      </c>
      <c r="I53" s="76">
        <v>0</v>
      </c>
      <c r="J53" s="46">
        <f t="shared" si="7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3</v>
      </c>
      <c r="F64" s="71"/>
      <c r="G64" s="46">
        <f t="shared" si="6"/>
        <v>3</v>
      </c>
      <c r="H64" s="78">
        <v>0</v>
      </c>
      <c r="I64" s="76">
        <v>0</v>
      </c>
      <c r="J64" s="46">
        <f t="shared" si="7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6"/>
        <v>4</v>
      </c>
      <c r="H65" s="78">
        <v>0</v>
      </c>
      <c r="I65" s="76">
        <v>0</v>
      </c>
      <c r="J65" s="46">
        <f t="shared" si="7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4</v>
      </c>
      <c r="F66" s="71"/>
      <c r="G66" s="46">
        <f t="shared" si="6"/>
        <v>4</v>
      </c>
      <c r="H66" s="78">
        <v>0</v>
      </c>
      <c r="I66" s="76">
        <v>0</v>
      </c>
      <c r="J66" s="46">
        <f t="shared" si="7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2</v>
      </c>
      <c r="F67" s="71"/>
      <c r="G67" s="46">
        <f t="shared" si="6"/>
        <v>2</v>
      </c>
      <c r="H67" s="78">
        <v>0</v>
      </c>
      <c r="I67" s="76">
        <v>0</v>
      </c>
      <c r="J67" s="46">
        <f t="shared" si="7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2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ref="P73:P133" si="9">SUM(M73-O73)</f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9</v>
      </c>
      <c r="F74" s="71"/>
      <c r="G74" s="46">
        <f t="shared" si="6"/>
        <v>9</v>
      </c>
      <c r="H74" s="78">
        <v>0</v>
      </c>
      <c r="I74" s="76">
        <v>0</v>
      </c>
      <c r="J74" s="46">
        <f t="shared" si="7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9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7</v>
      </c>
      <c r="F77" s="71"/>
      <c r="G77" s="46">
        <f t="shared" si="6"/>
        <v>7</v>
      </c>
      <c r="H77" s="78">
        <v>0</v>
      </c>
      <c r="I77" s="76">
        <v>0</v>
      </c>
      <c r="J77" s="46">
        <f t="shared" si="7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9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9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>
        <v>2</v>
      </c>
      <c r="G80" s="46">
        <f t="shared" si="6"/>
        <v>2</v>
      </c>
      <c r="H80" s="78">
        <v>0</v>
      </c>
      <c r="I80" s="76">
        <v>0</v>
      </c>
      <c r="J80" s="46">
        <f t="shared" si="7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9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2</v>
      </c>
      <c r="F81" s="71">
        <v>3</v>
      </c>
      <c r="G81" s="46">
        <f t="shared" si="6"/>
        <v>5</v>
      </c>
      <c r="H81" s="78">
        <v>0</v>
      </c>
      <c r="I81" s="76">
        <v>0</v>
      </c>
      <c r="J81" s="46">
        <f t="shared" si="7"/>
        <v>5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5</v>
      </c>
      <c r="F93" s="71"/>
      <c r="G93" s="46">
        <f t="shared" si="6"/>
        <v>5</v>
      </c>
      <c r="H93" s="78">
        <v>0</v>
      </c>
      <c r="I93" s="76">
        <v>0</v>
      </c>
      <c r="J93" s="46">
        <f t="shared" si="7"/>
        <v>4</v>
      </c>
      <c r="K93" s="72">
        <v>1</v>
      </c>
      <c r="L93" s="21">
        <v>35</v>
      </c>
      <c r="M93" s="65">
        <f t="shared" si="10"/>
        <v>35</v>
      </c>
      <c r="N93" s="17" t="s">
        <v>16</v>
      </c>
      <c r="O93" s="18"/>
      <c r="P93" s="103">
        <f t="shared" si="9"/>
        <v>35</v>
      </c>
      <c r="Q93" s="90">
        <v>18.63</v>
      </c>
      <c r="R93" s="43">
        <f t="shared" si="11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4</v>
      </c>
      <c r="F99" s="71"/>
      <c r="G99" s="46">
        <f t="shared" si="22"/>
        <v>4</v>
      </c>
      <c r="H99" s="78">
        <v>0</v>
      </c>
      <c r="I99" s="76">
        <v>0</v>
      </c>
      <c r="J99" s="46">
        <f t="shared" si="23"/>
        <v>2</v>
      </c>
      <c r="K99" s="72">
        <v>2</v>
      </c>
      <c r="L99" s="20">
        <v>40</v>
      </c>
      <c r="M99" s="65">
        <f t="shared" ref="M99:M105" si="24">+L99*K99</f>
        <v>80</v>
      </c>
      <c r="N99" s="17" t="s">
        <v>16</v>
      </c>
      <c r="O99" s="18">
        <v>40</v>
      </c>
      <c r="P99" s="103">
        <f t="shared" si="9"/>
        <v>40</v>
      </c>
      <c r="Q99" s="120">
        <v>20.350000000000001</v>
      </c>
      <c r="R99" s="43">
        <f t="shared" ref="R99:R105" si="25">+K99*Q99</f>
        <v>40.700000000000003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23</v>
      </c>
      <c r="F110" s="71"/>
      <c r="G110" s="46">
        <f t="shared" si="22"/>
        <v>23</v>
      </c>
      <c r="H110" s="78">
        <v>0</v>
      </c>
      <c r="I110" s="76">
        <v>0</v>
      </c>
      <c r="J110" s="46">
        <f t="shared" si="23"/>
        <v>22</v>
      </c>
      <c r="K110" s="72">
        <v>1</v>
      </c>
      <c r="L110" s="22">
        <v>120</v>
      </c>
      <c r="M110" s="65">
        <f t="shared" si="10"/>
        <v>120</v>
      </c>
      <c r="N110" s="17" t="s">
        <v>16</v>
      </c>
      <c r="O110" s="18"/>
      <c r="P110" s="103">
        <f t="shared" si="9"/>
        <v>120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3</v>
      </c>
      <c r="F111" s="71"/>
      <c r="G111" s="46">
        <f t="shared" si="22"/>
        <v>3</v>
      </c>
      <c r="H111" s="78">
        <v>0</v>
      </c>
      <c r="I111" s="76">
        <v>0</v>
      </c>
      <c r="J111" s="46">
        <f t="shared" si="23"/>
        <v>3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13</v>
      </c>
      <c r="F112" s="71"/>
      <c r="G112" s="46">
        <f t="shared" si="22"/>
        <v>13</v>
      </c>
      <c r="H112" s="78">
        <v>0</v>
      </c>
      <c r="I112" s="76">
        <v>0</v>
      </c>
      <c r="J112" s="46">
        <f t="shared" si="23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2"/>
        <v>0</v>
      </c>
      <c r="H113" s="78">
        <v>0</v>
      </c>
      <c r="I113" s="76">
        <v>0</v>
      </c>
      <c r="J113" s="46">
        <f t="shared" si="23"/>
        <v>0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6</v>
      </c>
      <c r="F115" s="71"/>
      <c r="G115" s="46">
        <f t="shared" si="22"/>
        <v>6</v>
      </c>
      <c r="H115" s="78">
        <v>0</v>
      </c>
      <c r="I115" s="76">
        <v>0</v>
      </c>
      <c r="J115" s="46">
        <f t="shared" si="23"/>
        <v>6</v>
      </c>
      <c r="K115" s="72"/>
      <c r="L115" s="22">
        <v>60</v>
      </c>
      <c r="M115" s="65">
        <f t="shared" si="10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5</v>
      </c>
      <c r="F116" s="71"/>
      <c r="G116" s="46">
        <f t="shared" si="22"/>
        <v>5</v>
      </c>
      <c r="H116" s="78">
        <v>0</v>
      </c>
      <c r="I116" s="76">
        <v>0</v>
      </c>
      <c r="J116" s="46">
        <f t="shared" si="23"/>
        <v>5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14</v>
      </c>
      <c r="F131" s="71"/>
      <c r="G131" s="46">
        <f t="shared" si="22"/>
        <v>14</v>
      </c>
      <c r="H131" s="78">
        <v>0</v>
      </c>
      <c r="I131" s="76">
        <v>0</v>
      </c>
      <c r="J131" s="46">
        <f t="shared" si="23"/>
        <v>14</v>
      </c>
      <c r="K131" s="72"/>
      <c r="L131" s="22">
        <v>50</v>
      </c>
      <c r="M131" s="65">
        <f t="shared" si="10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12</v>
      </c>
      <c r="F133" s="71"/>
      <c r="G133" s="46">
        <f t="shared" si="22"/>
        <v>12</v>
      </c>
      <c r="H133" s="78">
        <v>0</v>
      </c>
      <c r="I133" s="76">
        <v>0</v>
      </c>
      <c r="J133" s="46">
        <f t="shared" si="23"/>
        <v>11</v>
      </c>
      <c r="K133" s="72">
        <v>1</v>
      </c>
      <c r="L133" s="20">
        <v>50</v>
      </c>
      <c r="M133" s="65">
        <f t="shared" si="10"/>
        <v>50</v>
      </c>
      <c r="N133" s="17" t="s">
        <v>16</v>
      </c>
      <c r="O133" s="18"/>
      <c r="P133" s="103">
        <f t="shared" si="9"/>
        <v>50</v>
      </c>
      <c r="Q133" s="90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40" si="28">SUM(M134-O134)</f>
        <v>0</v>
      </c>
      <c r="Q134" s="12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ref="P141:P197" si="29">SUM(M141-O141)</f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8"/>
        <v>55</v>
      </c>
      <c r="Q205" s="90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9" si="43">E235+F235</f>
        <v>0</v>
      </c>
      <c r="H235" s="78">
        <v>0</v>
      </c>
      <c r="I235" s="76">
        <v>0</v>
      </c>
      <c r="J235" s="46">
        <f t="shared" ref="J235:J251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+'25'!J243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+'25'!J244</f>
        <v>4</v>
      </c>
      <c r="F244" s="71"/>
      <c r="G244" s="46">
        <f t="shared" si="43"/>
        <v>4</v>
      </c>
      <c r="H244" s="78">
        <v>0</v>
      </c>
      <c r="I244" s="76">
        <v>0</v>
      </c>
      <c r="J244" s="46">
        <f t="shared" si="44"/>
        <v>4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+'25'!J248</f>
        <v>5</v>
      </c>
      <c r="F248" s="71"/>
      <c r="G248" s="46">
        <f t="shared" si="43"/>
        <v>5</v>
      </c>
      <c r="H248" s="78">
        <v>0</v>
      </c>
      <c r="I248" s="76">
        <v>0</v>
      </c>
      <c r="J248" s="46">
        <f t="shared" si="44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+'25'!J249</f>
        <v>1</v>
      </c>
      <c r="F249" s="71"/>
      <c r="G249" s="46">
        <f t="shared" si="43"/>
        <v>1</v>
      </c>
      <c r="H249" s="78">
        <v>0</v>
      </c>
      <c r="I249" s="76">
        <v>0</v>
      </c>
      <c r="J249" s="46">
        <f t="shared" si="44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718.10000000000014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1410</v>
      </c>
      <c r="O264" s="2">
        <v>150</v>
      </c>
      <c r="P264" s="2">
        <v>300</v>
      </c>
      <c r="Q264" s="2">
        <v>800</v>
      </c>
      <c r="R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S275" sqref="S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03">
        <f t="shared" si="3"/>
        <v>250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200</v>
      </c>
      <c r="P31" s="103">
        <f t="shared" si="3"/>
        <v>100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87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ref="P89:P105" si="21">SUM(M89-O89)</f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21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2</v>
      </c>
      <c r="F99" s="71"/>
      <c r="G99" s="46">
        <f t="shared" si="22"/>
        <v>2</v>
      </c>
      <c r="H99" s="78">
        <v>0</v>
      </c>
      <c r="I99" s="76">
        <v>0</v>
      </c>
      <c r="J99" s="46">
        <f t="shared" si="23"/>
        <v>2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ref="P106:P172" si="28"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22</v>
      </c>
      <c r="F110" s="71"/>
      <c r="G110" s="46">
        <f t="shared" si="22"/>
        <v>22</v>
      </c>
      <c r="H110" s="78">
        <v>0</v>
      </c>
      <c r="I110" s="76">
        <v>0</v>
      </c>
      <c r="J110" s="46">
        <f t="shared" si="23"/>
        <v>22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ref="P110:P122" si="29">SUM(M110-O110)</f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3</v>
      </c>
      <c r="F111" s="71"/>
      <c r="G111" s="46">
        <f t="shared" si="22"/>
        <v>3</v>
      </c>
      <c r="H111" s="78">
        <v>0</v>
      </c>
      <c r="I111" s="76">
        <v>0</v>
      </c>
      <c r="J111" s="46">
        <f t="shared" si="23"/>
        <v>2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29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13</v>
      </c>
      <c r="F112" s="71"/>
      <c r="G112" s="46">
        <f t="shared" si="22"/>
        <v>13</v>
      </c>
      <c r="H112" s="78">
        <v>0</v>
      </c>
      <c r="I112" s="76">
        <v>0</v>
      </c>
      <c r="J112" s="46">
        <f t="shared" si="23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2"/>
        <v>0</v>
      </c>
      <c r="H113" s="78">
        <v>0</v>
      </c>
      <c r="I113" s="76">
        <v>0</v>
      </c>
      <c r="J113" s="46">
        <f t="shared" si="23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9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6</v>
      </c>
      <c r="F115" s="71"/>
      <c r="G115" s="46">
        <f t="shared" si="22"/>
        <v>6</v>
      </c>
      <c r="H115" s="78">
        <v>0</v>
      </c>
      <c r="I115" s="76">
        <v>0</v>
      </c>
      <c r="J115" s="46">
        <f t="shared" si="23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9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5</v>
      </c>
      <c r="F116" s="71"/>
      <c r="G116" s="46">
        <f t="shared" si="22"/>
        <v>5</v>
      </c>
      <c r="H116" s="78">
        <v>0</v>
      </c>
      <c r="I116" s="76">
        <v>0</v>
      </c>
      <c r="J116" s="46">
        <f t="shared" si="23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9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9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9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9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9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9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14</v>
      </c>
      <c r="F131" s="71"/>
      <c r="G131" s="46">
        <f t="shared" si="22"/>
        <v>14</v>
      </c>
      <c r="H131" s="78">
        <v>0</v>
      </c>
      <c r="I131" s="76">
        <v>0</v>
      </c>
      <c r="J131" s="46">
        <f t="shared" si="23"/>
        <v>14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11</v>
      </c>
      <c r="F133" s="71"/>
      <c r="G133" s="46">
        <f t="shared" si="22"/>
        <v>11</v>
      </c>
      <c r="H133" s="78">
        <v>0</v>
      </c>
      <c r="I133" s="76">
        <v>0</v>
      </c>
      <c r="J133" s="46">
        <f t="shared" si="23"/>
        <v>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2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36</v>
      </c>
      <c r="F205" s="71"/>
      <c r="G205" s="46">
        <f t="shared" si="30"/>
        <v>36</v>
      </c>
      <c r="H205" s="78">
        <v>0</v>
      </c>
      <c r="I205" s="76">
        <v>0</v>
      </c>
      <c r="J205" s="46">
        <f t="shared" si="31"/>
        <v>36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9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+'26'!J244</f>
        <v>4</v>
      </c>
      <c r="F244" s="71"/>
      <c r="G244" s="46">
        <f t="shared" si="42"/>
        <v>4</v>
      </c>
      <c r="H244" s="78">
        <v>0</v>
      </c>
      <c r="I244" s="76">
        <v>0</v>
      </c>
      <c r="J244" s="46">
        <f t="shared" si="43"/>
        <v>4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+'26'!J248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+'26'!J249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1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0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610.66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50</v>
      </c>
      <c r="P264" s="2">
        <v>100</v>
      </c>
      <c r="Q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X53" sqref="X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14</v>
      </c>
      <c r="F6" s="71">
        <v>10</v>
      </c>
      <c r="G6" s="46">
        <f t="shared" si="0"/>
        <v>24</v>
      </c>
      <c r="H6" s="78">
        <v>0</v>
      </c>
      <c r="I6" s="76">
        <v>0</v>
      </c>
      <c r="J6" s="46">
        <f t="shared" si="1"/>
        <v>24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1</v>
      </c>
      <c r="F14" s="71">
        <v>2</v>
      </c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30</v>
      </c>
      <c r="M20" s="65">
        <f t="shared" si="2"/>
        <v>120</v>
      </c>
      <c r="N20" s="17" t="s">
        <v>16</v>
      </c>
      <c r="O20" s="18"/>
      <c r="P20" s="103">
        <f t="shared" si="3"/>
        <v>120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24</v>
      </c>
      <c r="F23" s="71"/>
      <c r="G23" s="46">
        <f t="shared" si="0"/>
        <v>24</v>
      </c>
      <c r="H23" s="78">
        <v>0</v>
      </c>
      <c r="I23" s="76">
        <v>0</v>
      </c>
      <c r="J23" s="46">
        <f t="shared" si="1"/>
        <v>24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9</v>
      </c>
      <c r="F24" s="71">
        <v>3</v>
      </c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6</v>
      </c>
      <c r="F31" s="71">
        <v>5</v>
      </c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3</v>
      </c>
      <c r="F32" s="71">
        <v>2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3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7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125</v>
      </c>
      <c r="P40" s="103">
        <f t="shared" si="3"/>
        <v>125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8</v>
      </c>
      <c r="F41" s="71">
        <v>5</v>
      </c>
      <c r="G41" s="46">
        <f t="shared" si="5"/>
        <v>13</v>
      </c>
      <c r="H41" s="78">
        <v>0</v>
      </c>
      <c r="I41" s="76">
        <v>0</v>
      </c>
      <c r="J41" s="46">
        <f t="shared" si="6"/>
        <v>10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3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>
        <v>3</v>
      </c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>
        <v>3</v>
      </c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>
        <v>3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</v>
      </c>
      <c r="F53" s="71">
        <v>4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9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7</v>
      </c>
      <c r="F74" s="71">
        <v>5</v>
      </c>
      <c r="G74" s="46">
        <f t="shared" si="5"/>
        <v>12</v>
      </c>
      <c r="H74" s="78">
        <v>0</v>
      </c>
      <c r="I74" s="76">
        <v>0</v>
      </c>
      <c r="J74" s="46">
        <f t="shared" si="6"/>
        <v>8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03">
        <f t="shared" si="7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3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>SUM(M90-O90)</f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ref="P91:P103" si="20"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4</v>
      </c>
      <c r="F93" s="71">
        <v>5</v>
      </c>
      <c r="G93" s="46">
        <f t="shared" si="5"/>
        <v>9</v>
      </c>
      <c r="H93" s="78">
        <v>0</v>
      </c>
      <c r="I93" s="76">
        <v>0</v>
      </c>
      <c r="J93" s="46">
        <f t="shared" si="6"/>
        <v>9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2</v>
      </c>
      <c r="F99" s="71"/>
      <c r="G99" s="46">
        <f t="shared" si="21"/>
        <v>2</v>
      </c>
      <c r="H99" s="78">
        <v>0</v>
      </c>
      <c r="I99" s="76">
        <v>0</v>
      </c>
      <c r="J99" s="46">
        <f t="shared" si="22"/>
        <v>2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>SUM(M104-O104)</f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ref="P105:P119" si="27">SUM(M105-O105)</f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22</v>
      </c>
      <c r="F110" s="71"/>
      <c r="G110" s="46">
        <f t="shared" si="21"/>
        <v>22</v>
      </c>
      <c r="H110" s="78">
        <v>0</v>
      </c>
      <c r="I110" s="76">
        <v>0</v>
      </c>
      <c r="J110" s="46">
        <f t="shared" si="22"/>
        <v>21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03">
        <f t="shared" si="27"/>
        <v>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2</v>
      </c>
      <c r="F111" s="71"/>
      <c r="G111" s="46">
        <f t="shared" si="21"/>
        <v>2</v>
      </c>
      <c r="H111" s="78">
        <v>0</v>
      </c>
      <c r="I111" s="76">
        <v>0</v>
      </c>
      <c r="J111" s="46">
        <f t="shared" si="22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13</v>
      </c>
      <c r="F112" s="71"/>
      <c r="G112" s="46">
        <f t="shared" si="21"/>
        <v>13</v>
      </c>
      <c r="H112" s="78">
        <v>0</v>
      </c>
      <c r="I112" s="76">
        <v>0</v>
      </c>
      <c r="J112" s="46">
        <f t="shared" si="22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6</v>
      </c>
      <c r="F115" s="71"/>
      <c r="G115" s="46">
        <f t="shared" si="21"/>
        <v>6</v>
      </c>
      <c r="H115" s="78">
        <v>0</v>
      </c>
      <c r="I115" s="76">
        <v>0</v>
      </c>
      <c r="J115" s="46">
        <f t="shared" si="22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5</v>
      </c>
      <c r="F116" s="71"/>
      <c r="G116" s="46">
        <f t="shared" si="21"/>
        <v>5</v>
      </c>
      <c r="H116" s="78">
        <v>0</v>
      </c>
      <c r="I116" s="76">
        <v>0</v>
      </c>
      <c r="J116" s="46">
        <f t="shared" si="22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>SUM(M120-O120)</f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ref="P121:P147" si="28"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14</v>
      </c>
      <c r="F131" s="71"/>
      <c r="G131" s="46">
        <f t="shared" si="21"/>
        <v>14</v>
      </c>
      <c r="H131" s="78">
        <v>0</v>
      </c>
      <c r="I131" s="76">
        <v>0</v>
      </c>
      <c r="J131" s="46">
        <f t="shared" si="22"/>
        <v>11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03">
        <f t="shared" si="2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9</v>
      </c>
      <c r="F133" s="71"/>
      <c r="G133" s="46">
        <f t="shared" si="21"/>
        <v>9</v>
      </c>
      <c r="H133" s="78">
        <v>0</v>
      </c>
      <c r="I133" s="76">
        <v>0</v>
      </c>
      <c r="J133" s="46">
        <f t="shared" si="22"/>
        <v>7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03">
        <f t="shared" si="2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>SUM(M144-O144)</f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ref="P148:P172" si="29">SUM(M148-O148)</f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4" si="32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ref="P185:P258" si="37">SUM(M185-O185)</f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</v>
      </c>
      <c r="F198" s="71"/>
      <c r="G198" s="46">
        <f t="shared" si="30"/>
        <v>1</v>
      </c>
      <c r="H198" s="78">
        <v>0</v>
      </c>
      <c r="I198" s="76">
        <v>0</v>
      </c>
      <c r="J198" s="46">
        <f t="shared" si="31"/>
        <v>1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36</v>
      </c>
      <c r="F205" s="71"/>
      <c r="G205" s="46">
        <f t="shared" si="30"/>
        <v>36</v>
      </c>
      <c r="H205" s="78">
        <v>0</v>
      </c>
      <c r="I205" s="76">
        <v>0</v>
      </c>
      <c r="J205" s="46">
        <f t="shared" si="31"/>
        <v>36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5"/>
        <v>120</v>
      </c>
      <c r="N209" s="17" t="s">
        <v>16</v>
      </c>
      <c r="O209" s="18"/>
      <c r="P209" s="103">
        <f t="shared" si="37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9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+'27'!J244</f>
        <v>4</v>
      </c>
      <c r="F244" s="71"/>
      <c r="G244" s="46">
        <f t="shared" si="43"/>
        <v>4</v>
      </c>
      <c r="H244" s="78">
        <v>0</v>
      </c>
      <c r="I244" s="76">
        <v>0</v>
      </c>
      <c r="J244" s="46">
        <f t="shared" si="44"/>
        <v>2</v>
      </c>
      <c r="K244" s="72">
        <v>2</v>
      </c>
      <c r="L244" s="20">
        <v>25</v>
      </c>
      <c r="M244" s="65">
        <f t="shared" si="48"/>
        <v>50</v>
      </c>
      <c r="N244" s="17" t="s">
        <v>16</v>
      </c>
      <c r="O244" s="18"/>
      <c r="P244" s="103">
        <f t="shared" si="49"/>
        <v>50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>
        <f>+'27'!J248</f>
        <v>5</v>
      </c>
      <c r="F248" s="71"/>
      <c r="G248" s="46">
        <f t="shared" si="43"/>
        <v>5</v>
      </c>
      <c r="H248" s="78">
        <v>0</v>
      </c>
      <c r="I248" s="76">
        <v>0</v>
      </c>
      <c r="J248" s="46">
        <f t="shared" si="42"/>
        <v>4</v>
      </c>
      <c r="K248" s="72">
        <v>1</v>
      </c>
      <c r="L248" s="20">
        <v>50</v>
      </c>
      <c r="M248" s="65">
        <f t="shared" si="35"/>
        <v>50</v>
      </c>
      <c r="N248" s="17" t="s">
        <v>16</v>
      </c>
      <c r="O248" s="18">
        <v>25</v>
      </c>
      <c r="P248" s="103">
        <f t="shared" si="37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873.11999999999989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200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8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9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ref="P90:P145" si="20">SUM(M90-O90)</f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2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0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0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0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0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0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0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0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0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0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0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0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0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0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0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0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0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0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0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0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0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0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0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0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0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0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0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0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8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+'29'!J249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6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ref="P47:P80" si="7">SUM(M47-O47)</f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23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ref="P125:P172" si="27">SUM(M125-O125)</f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4" si="30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ref="P185:P258" si="35">SUM(M185-O185)</f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1" si="41">E235+F235</f>
        <v>0</v>
      </c>
      <c r="H235" s="78">
        <v>0</v>
      </c>
      <c r="I235" s="76">
        <v>0</v>
      </c>
      <c r="J235" s="46">
        <f t="shared" ref="J235:J24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1427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1428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4" t="s">
        <v>242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185" t="s">
        <v>0</v>
      </c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6" s="5" customFormat="1" ht="26.25" x14ac:dyDescent="0.55000000000000004">
      <c r="A3" s="186" t="s">
        <v>1</v>
      </c>
      <c r="B3" s="186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89" t="s">
        <v>7</v>
      </c>
      <c r="H3" s="191" t="s">
        <v>8</v>
      </c>
      <c r="I3" s="192"/>
      <c r="J3" s="193"/>
      <c r="K3" s="194" t="s">
        <v>9</v>
      </c>
      <c r="L3" s="181" t="s">
        <v>10</v>
      </c>
      <c r="O3" s="186" t="s">
        <v>1</v>
      </c>
      <c r="P3" s="186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89" t="s">
        <v>7</v>
      </c>
      <c r="V3" s="191" t="s">
        <v>8</v>
      </c>
      <c r="W3" s="192"/>
      <c r="X3" s="193"/>
      <c r="Y3" s="194" t="s">
        <v>9</v>
      </c>
      <c r="Z3" s="181" t="s">
        <v>10</v>
      </c>
    </row>
    <row r="4" spans="1:26" s="5" customFormat="1" ht="27" thickBot="1" x14ac:dyDescent="0.6">
      <c r="A4" s="186"/>
      <c r="B4" s="186"/>
      <c r="C4" s="188"/>
      <c r="D4" s="188"/>
      <c r="E4" s="188"/>
      <c r="F4" s="6" t="s">
        <v>11</v>
      </c>
      <c r="G4" s="190"/>
      <c r="H4" s="7" t="s">
        <v>12</v>
      </c>
      <c r="I4" s="8" t="s">
        <v>13</v>
      </c>
      <c r="J4" s="9" t="s">
        <v>14</v>
      </c>
      <c r="K4" s="195"/>
      <c r="L4" s="181"/>
      <c r="O4" s="186"/>
      <c r="P4" s="186"/>
      <c r="Q4" s="188"/>
      <c r="R4" s="188"/>
      <c r="S4" s="188"/>
      <c r="T4" s="6" t="s">
        <v>11</v>
      </c>
      <c r="U4" s="190"/>
      <c r="V4" s="7" t="s">
        <v>12</v>
      </c>
      <c r="W4" s="8" t="s">
        <v>13</v>
      </c>
      <c r="X4" s="9" t="s">
        <v>14</v>
      </c>
      <c r="Y4" s="195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2" t="s">
        <v>202</v>
      </c>
      <c r="J207" s="20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9" t="s">
        <v>203</v>
      </c>
      <c r="J208" s="20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9" t="s">
        <v>205</v>
      </c>
      <c r="J210" s="200"/>
      <c r="K210" s="36">
        <v>0</v>
      </c>
    </row>
    <row r="211" spans="1:11" ht="25.5" x14ac:dyDescent="0.55000000000000004">
      <c r="A211" s="1"/>
      <c r="C211" s="31"/>
      <c r="E211" s="31"/>
      <c r="G211" s="31"/>
      <c r="I211" s="199" t="s">
        <v>206</v>
      </c>
      <c r="J211" s="200"/>
      <c r="K211" s="36">
        <v>0</v>
      </c>
    </row>
    <row r="212" spans="1:11" ht="25.5" x14ac:dyDescent="0.55000000000000004">
      <c r="A212" s="1"/>
      <c r="C212" s="31"/>
      <c r="E212" s="31"/>
      <c r="G212" s="31"/>
      <c r="I212" s="199" t="s">
        <v>207</v>
      </c>
      <c r="J212" s="20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9" t="s">
        <v>208</v>
      </c>
      <c r="J213" s="20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9" t="s">
        <v>209</v>
      </c>
      <c r="J214" s="200"/>
      <c r="K214" s="37">
        <v>0</v>
      </c>
    </row>
    <row r="215" spans="1:11" ht="25.5" x14ac:dyDescent="0.55000000000000004">
      <c r="A215" s="1"/>
      <c r="C215" s="31"/>
      <c r="E215" s="31"/>
      <c r="G215" s="31"/>
      <c r="I215" s="199" t="s">
        <v>210</v>
      </c>
      <c r="J215" s="200"/>
      <c r="K215" s="33">
        <f>+K214-K213</f>
        <v>0</v>
      </c>
    </row>
    <row r="216" spans="1:11" ht="25.5" x14ac:dyDescent="0.55000000000000004">
      <c r="G216" s="2"/>
      <c r="I216" s="199" t="s">
        <v>211</v>
      </c>
      <c r="J216" s="20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2025-03-04T04:22:20Z</dcterms:modified>
</cp:coreProperties>
</file>