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พ. 68\"/>
    </mc:Choice>
  </mc:AlternateContent>
  <xr:revisionPtr revIDLastSave="0" documentId="13_ncr:1_{1AED283A-7C27-4400-A3FD-D4C42C5905E4}" xr6:coauthVersionLast="47" xr6:coauthVersionMax="47" xr10:uidLastSave="{00000000-0000-0000-0000-000000000000}"/>
  <bookViews>
    <workbookView xWindow="5850" yWindow="810" windowWidth="21660" windowHeight="14790" tabRatio="936" firstSheet="2" activeTab="31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04" l="1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G244" i="104" s="1"/>
  <c r="J244" i="104" s="1"/>
  <c r="E245" i="104"/>
  <c r="E246" i="104"/>
  <c r="E247" i="104"/>
  <c r="E248" i="104"/>
  <c r="E249" i="104"/>
  <c r="E250" i="104"/>
  <c r="E251" i="104"/>
  <c r="E252" i="104"/>
  <c r="G252" i="104" s="1"/>
  <c r="J252" i="104" s="1"/>
  <c r="E253" i="104"/>
  <c r="E254" i="104"/>
  <c r="E255" i="104"/>
  <c r="E256" i="104"/>
  <c r="E257" i="104"/>
  <c r="E258" i="104"/>
  <c r="E259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5" i="103"/>
  <c r="J247" i="102"/>
  <c r="G239" i="102"/>
  <c r="G240" i="102"/>
  <c r="J240" i="102" s="1"/>
  <c r="G241" i="102"/>
  <c r="J241" i="102" s="1"/>
  <c r="G242" i="102"/>
  <c r="J242" i="102" s="1"/>
  <c r="G243" i="102"/>
  <c r="J243" i="102" s="1"/>
  <c r="G244" i="102"/>
  <c r="J244" i="102" s="1"/>
  <c r="G245" i="102"/>
  <c r="J245" i="102" s="1"/>
  <c r="G246" i="102"/>
  <c r="J246" i="102" s="1"/>
  <c r="G247" i="102"/>
  <c r="G248" i="102"/>
  <c r="J248" i="102" s="1"/>
  <c r="G249" i="102"/>
  <c r="J249" i="102" s="1"/>
  <c r="E249" i="102"/>
  <c r="E248" i="102"/>
  <c r="E247" i="102"/>
  <c r="E246" i="102"/>
  <c r="E245" i="102"/>
  <c r="E244" i="102"/>
  <c r="E243" i="102"/>
  <c r="E242" i="102"/>
  <c r="E241" i="102"/>
  <c r="E240" i="102"/>
  <c r="E239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50" i="102"/>
  <c r="E251" i="102"/>
  <c r="E252" i="102"/>
  <c r="E253" i="102"/>
  <c r="E254" i="102"/>
  <c r="E255" i="102"/>
  <c r="E256" i="102"/>
  <c r="E257" i="102"/>
  <c r="E258" i="102"/>
  <c r="E259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5" i="101"/>
  <c r="P9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G240" i="97" s="1"/>
  <c r="J240" i="97" s="1"/>
  <c r="E240" i="98" s="1"/>
  <c r="G240" i="98" s="1"/>
  <c r="J240" i="98" s="1"/>
  <c r="E240" i="99" s="1"/>
  <c r="G240" i="99" s="1"/>
  <c r="J240" i="99" s="1"/>
  <c r="E240" i="100" s="1"/>
  <c r="G240" i="100" s="1"/>
  <c r="J240" i="100" s="1"/>
  <c r="E241" i="97"/>
  <c r="E242" i="97"/>
  <c r="E243" i="97"/>
  <c r="E244" i="97"/>
  <c r="E245" i="97"/>
  <c r="E246" i="97"/>
  <c r="E247" i="97"/>
  <c r="E248" i="97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9" i="97"/>
  <c r="E250" i="97"/>
  <c r="E251" i="97"/>
  <c r="E252" i="97"/>
  <c r="E253" i="97"/>
  <c r="E254" i="97"/>
  <c r="E255" i="97"/>
  <c r="E256" i="97"/>
  <c r="E257" i="97"/>
  <c r="E258" i="97"/>
  <c r="E259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5" i="97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G244" i="96" s="1"/>
  <c r="J244" i="96" s="1"/>
  <c r="E245" i="96"/>
  <c r="E246" i="96"/>
  <c r="E247" i="96"/>
  <c r="E248" i="96"/>
  <c r="E249" i="96"/>
  <c r="E250" i="96"/>
  <c r="E251" i="96"/>
  <c r="E252" i="96"/>
  <c r="G252" i="96" s="1"/>
  <c r="J252" i="96" s="1"/>
  <c r="E253" i="96"/>
  <c r="E254" i="96"/>
  <c r="E255" i="96"/>
  <c r="E256" i="96"/>
  <c r="E257" i="96"/>
  <c r="E258" i="96"/>
  <c r="E259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5" i="96"/>
  <c r="P59" i="95"/>
  <c r="P75" i="95"/>
  <c r="P124" i="95"/>
  <c r="P141" i="95"/>
  <c r="P190" i="95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P257" i="95" s="1"/>
  <c r="M258" i="95"/>
  <c r="P258" i="95" s="1"/>
  <c r="M259" i="95"/>
  <c r="P259" i="95" s="1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G237" i="95" s="1"/>
  <c r="J237" i="95" s="1"/>
  <c r="E238" i="95"/>
  <c r="E239" i="95"/>
  <c r="E240" i="95"/>
  <c r="E241" i="95"/>
  <c r="E242" i="95"/>
  <c r="E243" i="95"/>
  <c r="E244" i="95"/>
  <c r="E245" i="95"/>
  <c r="G245" i="95" s="1"/>
  <c r="J245" i="95" s="1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5" i="95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G240" i="94" s="1"/>
  <c r="J240" i="94" s="1"/>
  <c r="E241" i="94"/>
  <c r="E242" i="94"/>
  <c r="E243" i="94"/>
  <c r="E244" i="94"/>
  <c r="E245" i="94"/>
  <c r="E246" i="94"/>
  <c r="E247" i="94"/>
  <c r="E248" i="94"/>
  <c r="G248" i="94" s="1"/>
  <c r="J248" i="94" s="1"/>
  <c r="E249" i="94"/>
  <c r="E250" i="94"/>
  <c r="E251" i="94"/>
  <c r="E252" i="94"/>
  <c r="E253" i="94"/>
  <c r="E254" i="94"/>
  <c r="E255" i="94"/>
  <c r="E256" i="94"/>
  <c r="E257" i="94"/>
  <c r="E258" i="94"/>
  <c r="E259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5" i="94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5" i="93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G241" i="92" s="1"/>
  <c r="J241" i="92" s="1"/>
  <c r="E242" i="92"/>
  <c r="E243" i="92"/>
  <c r="E244" i="92"/>
  <c r="E245" i="92"/>
  <c r="E246" i="92"/>
  <c r="E247" i="92"/>
  <c r="E248" i="92"/>
  <c r="E249" i="92"/>
  <c r="G249" i="92" s="1"/>
  <c r="J249" i="92" s="1"/>
  <c r="E250" i="92"/>
  <c r="E251" i="92"/>
  <c r="E252" i="92"/>
  <c r="E253" i="92"/>
  <c r="E254" i="92"/>
  <c r="E255" i="92"/>
  <c r="E256" i="92"/>
  <c r="E257" i="92"/>
  <c r="G257" i="92" s="1"/>
  <c r="J257" i="92" s="1"/>
  <c r="E258" i="92"/>
  <c r="E259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5" i="92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G234" i="91" s="1"/>
  <c r="J234" i="91" s="1"/>
  <c r="E235" i="91"/>
  <c r="E236" i="91"/>
  <c r="E237" i="91"/>
  <c r="E238" i="91"/>
  <c r="E239" i="91"/>
  <c r="E240" i="91"/>
  <c r="E241" i="91"/>
  <c r="E242" i="91"/>
  <c r="G242" i="91" s="1"/>
  <c r="J242" i="91" s="1"/>
  <c r="E243" i="91"/>
  <c r="E244" i="91"/>
  <c r="E245" i="91"/>
  <c r="E246" i="91"/>
  <c r="E247" i="91"/>
  <c r="E248" i="91"/>
  <c r="E249" i="91"/>
  <c r="E250" i="91"/>
  <c r="G250" i="91" s="1"/>
  <c r="J250" i="91" s="1"/>
  <c r="E251" i="91"/>
  <c r="E252" i="91"/>
  <c r="E253" i="91"/>
  <c r="E254" i="91"/>
  <c r="E255" i="91"/>
  <c r="E256" i="91"/>
  <c r="E257" i="91"/>
  <c r="E258" i="91"/>
  <c r="E259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5" i="91"/>
  <c r="J170" i="90"/>
  <c r="J171" i="90"/>
  <c r="J172" i="90"/>
  <c r="J173" i="90"/>
  <c r="J174" i="90"/>
  <c r="P173" i="90"/>
  <c r="P174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G242" i="90" s="1"/>
  <c r="J242" i="90" s="1"/>
  <c r="E243" i="90"/>
  <c r="E244" i="90"/>
  <c r="E245" i="90"/>
  <c r="E246" i="90"/>
  <c r="E247" i="90"/>
  <c r="E248" i="90"/>
  <c r="E249" i="90"/>
  <c r="E250" i="90"/>
  <c r="G250" i="90" s="1"/>
  <c r="J250" i="90" s="1"/>
  <c r="E251" i="90"/>
  <c r="E252" i="90"/>
  <c r="E253" i="90"/>
  <c r="E254" i="90"/>
  <c r="E255" i="90"/>
  <c r="E256" i="90"/>
  <c r="E257" i="90"/>
  <c r="E258" i="90"/>
  <c r="E259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5" i="90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G236" i="89" s="1"/>
  <c r="J236" i="89" s="1"/>
  <c r="E237" i="89"/>
  <c r="E238" i="89"/>
  <c r="E239" i="89"/>
  <c r="E240" i="89"/>
  <c r="E241" i="89"/>
  <c r="E242" i="89"/>
  <c r="E243" i="89"/>
  <c r="E244" i="89"/>
  <c r="G244" i="89" s="1"/>
  <c r="J244" i="89" s="1"/>
  <c r="E245" i="89"/>
  <c r="E246" i="89"/>
  <c r="E247" i="89"/>
  <c r="E248" i="89"/>
  <c r="E249" i="89"/>
  <c r="E250" i="89"/>
  <c r="E251" i="89"/>
  <c r="E252" i="89"/>
  <c r="G252" i="89" s="1"/>
  <c r="J252" i="89" s="1"/>
  <c r="E253" i="89"/>
  <c r="E254" i="89"/>
  <c r="E255" i="89"/>
  <c r="E256" i="89"/>
  <c r="E257" i="89"/>
  <c r="E258" i="89"/>
  <c r="E259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5" i="89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G244" i="88" s="1"/>
  <c r="J244" i="88" s="1"/>
  <c r="E245" i="88"/>
  <c r="E246" i="88"/>
  <c r="E247" i="88"/>
  <c r="E248" i="88"/>
  <c r="E249" i="88"/>
  <c r="E250" i="88"/>
  <c r="E251" i="88"/>
  <c r="E252" i="88"/>
  <c r="G252" i="88" s="1"/>
  <c r="J252" i="88" s="1"/>
  <c r="E253" i="88"/>
  <c r="E254" i="88"/>
  <c r="E255" i="88"/>
  <c r="E256" i="88"/>
  <c r="E257" i="88"/>
  <c r="E258" i="88"/>
  <c r="E259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5" i="88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G235" i="87" s="1"/>
  <c r="J235" i="87" s="1"/>
  <c r="E236" i="87"/>
  <c r="E237" i="87"/>
  <c r="E238" i="87"/>
  <c r="E239" i="87"/>
  <c r="E240" i="87"/>
  <c r="E241" i="87"/>
  <c r="E242" i="87"/>
  <c r="E243" i="87"/>
  <c r="G243" i="87" s="1"/>
  <c r="J243" i="87" s="1"/>
  <c r="E244" i="87"/>
  <c r="E245" i="87"/>
  <c r="E246" i="87"/>
  <c r="E247" i="87"/>
  <c r="E248" i="87"/>
  <c r="E249" i="87"/>
  <c r="E250" i="87"/>
  <c r="E251" i="87"/>
  <c r="G251" i="87" s="1"/>
  <c r="J251" i="87" s="1"/>
  <c r="E252" i="87"/>
  <c r="E253" i="87"/>
  <c r="E254" i="87"/>
  <c r="E255" i="87"/>
  <c r="E256" i="87"/>
  <c r="E257" i="87"/>
  <c r="E258" i="87"/>
  <c r="E259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5" i="87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G234" i="86" s="1"/>
  <c r="J234" i="86" s="1"/>
  <c r="E235" i="86"/>
  <c r="E236" i="86"/>
  <c r="E237" i="86"/>
  <c r="E238" i="86"/>
  <c r="E239" i="86"/>
  <c r="E240" i="86"/>
  <c r="E241" i="86"/>
  <c r="E242" i="86"/>
  <c r="G242" i="86" s="1"/>
  <c r="J242" i="86" s="1"/>
  <c r="E243" i="86"/>
  <c r="E244" i="86"/>
  <c r="E245" i="86"/>
  <c r="E246" i="86"/>
  <c r="E247" i="86"/>
  <c r="E248" i="86"/>
  <c r="E249" i="86"/>
  <c r="E250" i="86"/>
  <c r="G250" i="86" s="1"/>
  <c r="J250" i="86" s="1"/>
  <c r="E251" i="86"/>
  <c r="E252" i="86"/>
  <c r="E253" i="86"/>
  <c r="E254" i="86"/>
  <c r="E255" i="86"/>
  <c r="E256" i="86"/>
  <c r="E257" i="86"/>
  <c r="E258" i="86"/>
  <c r="E259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5" i="86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G232" i="85" s="1"/>
  <c r="J232" i="85" s="1"/>
  <c r="E233" i="85"/>
  <c r="G233" i="85" s="1"/>
  <c r="J233" i="85" s="1"/>
  <c r="E234" i="85"/>
  <c r="E235" i="85"/>
  <c r="E236" i="85"/>
  <c r="E237" i="85"/>
  <c r="E238" i="85"/>
  <c r="E239" i="85"/>
  <c r="E240" i="85"/>
  <c r="G240" i="85" s="1"/>
  <c r="J240" i="85" s="1"/>
  <c r="E241" i="85"/>
  <c r="G241" i="85" s="1"/>
  <c r="J241" i="85" s="1"/>
  <c r="E242" i="85"/>
  <c r="E243" i="85"/>
  <c r="E244" i="85"/>
  <c r="E245" i="85"/>
  <c r="E246" i="85"/>
  <c r="E247" i="85"/>
  <c r="E248" i="85"/>
  <c r="G248" i="85" s="1"/>
  <c r="J248" i="85" s="1"/>
  <c r="E249" i="85"/>
  <c r="G249" i="85" s="1"/>
  <c r="J249" i="85" s="1"/>
  <c r="E250" i="85"/>
  <c r="E251" i="85"/>
  <c r="E252" i="85"/>
  <c r="E253" i="85"/>
  <c r="E254" i="85"/>
  <c r="E255" i="85"/>
  <c r="E256" i="85"/>
  <c r="E257" i="85"/>
  <c r="G257" i="85" s="1"/>
  <c r="J257" i="85" s="1"/>
  <c r="E258" i="85"/>
  <c r="E259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5" i="85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G232" i="84" s="1"/>
  <c r="J232" i="84" s="1"/>
  <c r="E233" i="84"/>
  <c r="E234" i="84"/>
  <c r="G234" i="84" s="1"/>
  <c r="J234" i="84" s="1"/>
  <c r="E235" i="84"/>
  <c r="E236" i="84"/>
  <c r="E237" i="84"/>
  <c r="E238" i="84"/>
  <c r="E239" i="84"/>
  <c r="E240" i="84"/>
  <c r="G240" i="84" s="1"/>
  <c r="J240" i="84" s="1"/>
  <c r="E241" i="84"/>
  <c r="E242" i="84"/>
  <c r="G242" i="84" s="1"/>
  <c r="J242" i="84" s="1"/>
  <c r="E243" i="84"/>
  <c r="E244" i="84"/>
  <c r="E245" i="84"/>
  <c r="E246" i="84"/>
  <c r="E247" i="84"/>
  <c r="E248" i="84"/>
  <c r="G248" i="84" s="1"/>
  <c r="J248" i="84" s="1"/>
  <c r="E249" i="84"/>
  <c r="E250" i="84"/>
  <c r="G250" i="84" s="1"/>
  <c r="J250" i="84" s="1"/>
  <c r="E251" i="84"/>
  <c r="E252" i="84"/>
  <c r="E253" i="84"/>
  <c r="E254" i="84"/>
  <c r="E255" i="84"/>
  <c r="E256" i="84"/>
  <c r="E257" i="84"/>
  <c r="E258" i="84"/>
  <c r="E259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5" i="84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G241" i="83" s="1"/>
  <c r="J241" i="83" s="1"/>
  <c r="E242" i="83"/>
  <c r="E243" i="83"/>
  <c r="E244" i="83"/>
  <c r="E245" i="83"/>
  <c r="E246" i="83"/>
  <c r="E247" i="83"/>
  <c r="E248" i="83"/>
  <c r="E249" i="83"/>
  <c r="G249" i="83" s="1"/>
  <c r="J249" i="83" s="1"/>
  <c r="E250" i="83"/>
  <c r="E251" i="83"/>
  <c r="E252" i="83"/>
  <c r="E253" i="83"/>
  <c r="E254" i="83"/>
  <c r="E255" i="83"/>
  <c r="E256" i="83"/>
  <c r="E257" i="83"/>
  <c r="E258" i="83"/>
  <c r="E259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5" i="83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5" i="82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G237" i="80" s="1"/>
  <c r="E238" i="80"/>
  <c r="E239" i="80"/>
  <c r="E240" i="80"/>
  <c r="E241" i="80"/>
  <c r="E242" i="80"/>
  <c r="E243" i="80"/>
  <c r="E244" i="80"/>
  <c r="E245" i="80"/>
  <c r="G245" i="80" s="1"/>
  <c r="J245" i="80" s="1"/>
  <c r="E245" i="81" s="1"/>
  <c r="G245" i="81" s="1"/>
  <c r="J245" i="81" s="1"/>
  <c r="E246" i="80"/>
  <c r="E247" i="80"/>
  <c r="E248" i="80"/>
  <c r="E249" i="80"/>
  <c r="E250" i="80"/>
  <c r="E251" i="80"/>
  <c r="E252" i="80"/>
  <c r="E253" i="80"/>
  <c r="G253" i="80" s="1"/>
  <c r="J253" i="80" s="1"/>
  <c r="E253" i="81" s="1"/>
  <c r="G253" i="81" s="1"/>
  <c r="E254" i="80"/>
  <c r="E255" i="80"/>
  <c r="E256" i="80"/>
  <c r="E257" i="80"/>
  <c r="E258" i="80"/>
  <c r="E259" i="80"/>
  <c r="E5" i="80"/>
  <c r="E235" i="79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G235" i="78" s="1"/>
  <c r="J235" i="78" s="1"/>
  <c r="E236" i="78"/>
  <c r="E237" i="78"/>
  <c r="E238" i="78"/>
  <c r="E239" i="78"/>
  <c r="E240" i="78"/>
  <c r="E241" i="78"/>
  <c r="E242" i="78"/>
  <c r="E243" i="78"/>
  <c r="G243" i="78" s="1"/>
  <c r="J243" i="78" s="1"/>
  <c r="E243" i="79" s="1"/>
  <c r="G243" i="79" s="1"/>
  <c r="J243" i="79" s="1"/>
  <c r="E244" i="78"/>
  <c r="E245" i="78"/>
  <c r="E246" i="78"/>
  <c r="E247" i="78"/>
  <c r="E248" i="78"/>
  <c r="E249" i="78"/>
  <c r="E250" i="78"/>
  <c r="E251" i="78"/>
  <c r="G251" i="78" s="1"/>
  <c r="J251" i="78" s="1"/>
  <c r="E251" i="79" s="1"/>
  <c r="G251" i="79" s="1"/>
  <c r="J251" i="79" s="1"/>
  <c r="E252" i="78"/>
  <c r="E253" i="78"/>
  <c r="E254" i="78"/>
  <c r="E255" i="78"/>
  <c r="E256" i="78"/>
  <c r="E257" i="78"/>
  <c r="E258" i="78"/>
  <c r="E259" i="78"/>
  <c r="E5" i="7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H246" i="8"/>
  <c r="H247" i="8"/>
  <c r="H248" i="8"/>
  <c r="H249" i="8"/>
  <c r="H250" i="8"/>
  <c r="H256" i="8"/>
  <c r="K239" i="8"/>
  <c r="P239" i="8" s="1"/>
  <c r="K240" i="8"/>
  <c r="P240" i="8" s="1"/>
  <c r="K241" i="8"/>
  <c r="P241" i="8" s="1"/>
  <c r="K242" i="8"/>
  <c r="P242" i="8" s="1"/>
  <c r="K243" i="8"/>
  <c r="P243" i="8" s="1"/>
  <c r="K244" i="8"/>
  <c r="P244" i="8" s="1"/>
  <c r="K245" i="8"/>
  <c r="P245" i="8" s="1"/>
  <c r="K246" i="8"/>
  <c r="P246" i="8" s="1"/>
  <c r="K247" i="8"/>
  <c r="P247" i="8" s="1"/>
  <c r="K248" i="8"/>
  <c r="K249" i="8"/>
  <c r="P249" i="8" s="1"/>
  <c r="K250" i="8"/>
  <c r="P250" i="8" s="1"/>
  <c r="K251" i="8"/>
  <c r="P251" i="8" s="1"/>
  <c r="K252" i="8"/>
  <c r="P252" i="8" s="1"/>
  <c r="I241" i="8"/>
  <c r="I242" i="8"/>
  <c r="I243" i="8"/>
  <c r="I244" i="8"/>
  <c r="I245" i="8"/>
  <c r="I246" i="8"/>
  <c r="I247" i="8"/>
  <c r="I248" i="8"/>
  <c r="I249" i="8"/>
  <c r="I250" i="8"/>
  <c r="I256" i="8"/>
  <c r="I257" i="8"/>
  <c r="H241" i="8"/>
  <c r="H242" i="8"/>
  <c r="H243" i="8"/>
  <c r="H244" i="8"/>
  <c r="H245" i="8"/>
  <c r="H257" i="8"/>
  <c r="H258" i="8"/>
  <c r="H259" i="8"/>
  <c r="F237" i="8"/>
  <c r="G237" i="8" s="1"/>
  <c r="F238" i="8"/>
  <c r="G238" i="8" s="1"/>
  <c r="F239" i="8"/>
  <c r="F240" i="8"/>
  <c r="G240" i="8" s="1"/>
  <c r="F241" i="8"/>
  <c r="F242" i="8"/>
  <c r="G242" i="8" s="1"/>
  <c r="F243" i="8"/>
  <c r="G243" i="8" s="1"/>
  <c r="F244" i="8"/>
  <c r="G244" i="8" s="1"/>
  <c r="F245" i="8"/>
  <c r="G245" i="8" s="1"/>
  <c r="F246" i="8"/>
  <c r="F247" i="8"/>
  <c r="G247" i="8" s="1"/>
  <c r="F248" i="8"/>
  <c r="G248" i="8" s="1"/>
  <c r="F249" i="8"/>
  <c r="G249" i="8" s="1"/>
  <c r="F250" i="8"/>
  <c r="G250" i="8" s="1"/>
  <c r="F251" i="8"/>
  <c r="G251" i="8" s="1"/>
  <c r="F252" i="8"/>
  <c r="G252" i="8" s="1"/>
  <c r="F253" i="8"/>
  <c r="G253" i="8" s="1"/>
  <c r="F254" i="8"/>
  <c r="F255" i="8"/>
  <c r="E237" i="8"/>
  <c r="E238" i="8"/>
  <c r="J236" i="107"/>
  <c r="J237" i="107"/>
  <c r="J238" i="107"/>
  <c r="J239" i="107"/>
  <c r="J240" i="107"/>
  <c r="J241" i="107"/>
  <c r="J242" i="107"/>
  <c r="J243" i="107"/>
  <c r="J244" i="107"/>
  <c r="J245" i="107"/>
  <c r="J246" i="107"/>
  <c r="J247" i="107"/>
  <c r="J248" i="107"/>
  <c r="J249" i="107"/>
  <c r="J250" i="107"/>
  <c r="J251" i="107"/>
  <c r="J252" i="107"/>
  <c r="G235" i="107"/>
  <c r="G236" i="107"/>
  <c r="G237" i="107"/>
  <c r="G238" i="107"/>
  <c r="G239" i="107"/>
  <c r="G240" i="107"/>
  <c r="G241" i="107"/>
  <c r="G242" i="107"/>
  <c r="G243" i="107"/>
  <c r="G244" i="107"/>
  <c r="G245" i="107"/>
  <c r="G246" i="107"/>
  <c r="G247" i="107"/>
  <c r="G248" i="107"/>
  <c r="G249" i="107"/>
  <c r="G250" i="107"/>
  <c r="G251" i="107"/>
  <c r="G252" i="107"/>
  <c r="G253" i="107"/>
  <c r="G254" i="107"/>
  <c r="J238" i="106"/>
  <c r="J239" i="106"/>
  <c r="J240" i="106"/>
  <c r="J241" i="106"/>
  <c r="J242" i="106"/>
  <c r="J243" i="106"/>
  <c r="J244" i="106"/>
  <c r="J245" i="106"/>
  <c r="J246" i="106"/>
  <c r="J247" i="106"/>
  <c r="J248" i="106"/>
  <c r="J249" i="106"/>
  <c r="J250" i="106"/>
  <c r="J251" i="106"/>
  <c r="J252" i="106"/>
  <c r="J253" i="106"/>
  <c r="G238" i="106"/>
  <c r="G239" i="106"/>
  <c r="G240" i="106"/>
  <c r="G241" i="106"/>
  <c r="G242" i="106"/>
  <c r="G243" i="106"/>
  <c r="G244" i="106"/>
  <c r="G245" i="106"/>
  <c r="G246" i="106"/>
  <c r="G247" i="106"/>
  <c r="G248" i="106"/>
  <c r="G249" i="106"/>
  <c r="G250" i="106"/>
  <c r="G251" i="106"/>
  <c r="G252" i="106"/>
  <c r="J238" i="105"/>
  <c r="J239" i="105"/>
  <c r="J240" i="105"/>
  <c r="J241" i="105"/>
  <c r="J242" i="105"/>
  <c r="J243" i="105"/>
  <c r="J244" i="105"/>
  <c r="J245" i="105"/>
  <c r="J246" i="105"/>
  <c r="J247" i="105"/>
  <c r="J248" i="105"/>
  <c r="J249" i="105"/>
  <c r="J250" i="105"/>
  <c r="J251" i="105"/>
  <c r="J252" i="105"/>
  <c r="J253" i="105"/>
  <c r="J254" i="105"/>
  <c r="G237" i="105"/>
  <c r="G238" i="105"/>
  <c r="G239" i="105"/>
  <c r="G240" i="105"/>
  <c r="G241" i="105"/>
  <c r="G242" i="105"/>
  <c r="G243" i="105"/>
  <c r="G244" i="105"/>
  <c r="G245" i="105"/>
  <c r="G246" i="105"/>
  <c r="G247" i="105"/>
  <c r="G248" i="105"/>
  <c r="G249" i="105"/>
  <c r="G250" i="105"/>
  <c r="G251" i="105"/>
  <c r="G252" i="105"/>
  <c r="G253" i="105"/>
  <c r="G254" i="105"/>
  <c r="G255" i="105"/>
  <c r="G256" i="105"/>
  <c r="G239" i="104"/>
  <c r="G240" i="104"/>
  <c r="J240" i="104" s="1"/>
  <c r="G241" i="104"/>
  <c r="J241" i="104" s="1"/>
  <c r="G242" i="104"/>
  <c r="J242" i="104" s="1"/>
  <c r="G243" i="104"/>
  <c r="J243" i="104" s="1"/>
  <c r="G245" i="104"/>
  <c r="J245" i="104" s="1"/>
  <c r="G246" i="104"/>
  <c r="J246" i="104" s="1"/>
  <c r="G247" i="104"/>
  <c r="J247" i="104" s="1"/>
  <c r="G248" i="104"/>
  <c r="J248" i="104" s="1"/>
  <c r="G251" i="104"/>
  <c r="J251" i="104" s="1"/>
  <c r="G253" i="104"/>
  <c r="J253" i="104" s="1"/>
  <c r="G254" i="104"/>
  <c r="J254" i="104" s="1"/>
  <c r="G255" i="104"/>
  <c r="G234" i="103"/>
  <c r="G235" i="103"/>
  <c r="G236" i="103"/>
  <c r="G237" i="103"/>
  <c r="J237" i="103" s="1"/>
  <c r="G238" i="103"/>
  <c r="J238" i="103" s="1"/>
  <c r="G239" i="103"/>
  <c r="J239" i="103" s="1"/>
  <c r="G240" i="103"/>
  <c r="J240" i="103" s="1"/>
  <c r="G241" i="103"/>
  <c r="J241" i="103" s="1"/>
  <c r="G242" i="103"/>
  <c r="J242" i="103" s="1"/>
  <c r="G243" i="103"/>
  <c r="J243" i="103" s="1"/>
  <c r="G244" i="103"/>
  <c r="J244" i="103" s="1"/>
  <c r="G245" i="103"/>
  <c r="J245" i="103" s="1"/>
  <c r="G246" i="103"/>
  <c r="J246" i="103" s="1"/>
  <c r="G247" i="103"/>
  <c r="J247" i="103" s="1"/>
  <c r="G248" i="103"/>
  <c r="J248" i="103" s="1"/>
  <c r="G250" i="102"/>
  <c r="J250" i="102" s="1"/>
  <c r="G251" i="102"/>
  <c r="J251" i="102" s="1"/>
  <c r="G252" i="102"/>
  <c r="J252" i="102" s="1"/>
  <c r="G239" i="97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G241" i="97"/>
  <c r="J241" i="97" s="1"/>
  <c r="E241" i="98" s="1"/>
  <c r="G241" i="98" s="1"/>
  <c r="J241" i="98" s="1"/>
  <c r="E241" i="99" s="1"/>
  <c r="G241" i="99" s="1"/>
  <c r="J241" i="99" s="1"/>
  <c r="E241" i="100" s="1"/>
  <c r="G241" i="100" s="1"/>
  <c r="J241" i="100" s="1"/>
  <c r="G242" i="97"/>
  <c r="J242" i="97" s="1"/>
  <c r="E242" i="98" s="1"/>
  <c r="G242" i="98" s="1"/>
  <c r="J242" i="98" s="1"/>
  <c r="E242" i="99" s="1"/>
  <c r="G242" i="99" s="1"/>
  <c r="J242" i="99" s="1"/>
  <c r="E242" i="100" s="1"/>
  <c r="G242" i="100" s="1"/>
  <c r="J242" i="100" s="1"/>
  <c r="G243" i="97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G244" i="97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G245" i="97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G246" i="97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G247" i="97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G249" i="97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G250" i="97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G251" i="97"/>
  <c r="J251" i="97" s="1"/>
  <c r="E251" i="98" s="1"/>
  <c r="G251" i="98" s="1"/>
  <c r="G252" i="97"/>
  <c r="J252" i="97" s="1"/>
  <c r="E252" i="98" s="1"/>
  <c r="G253" i="97"/>
  <c r="J253" i="97" s="1"/>
  <c r="E253" i="98" s="1"/>
  <c r="G254" i="97"/>
  <c r="G237" i="96"/>
  <c r="G238" i="96"/>
  <c r="J238" i="96" s="1"/>
  <c r="G239" i="96"/>
  <c r="J239" i="96" s="1"/>
  <c r="G240" i="96"/>
  <c r="J240" i="96" s="1"/>
  <c r="G241" i="96"/>
  <c r="J241" i="96" s="1"/>
  <c r="G242" i="96"/>
  <c r="J242" i="96" s="1"/>
  <c r="G243" i="96"/>
  <c r="J243" i="96" s="1"/>
  <c r="G245" i="96"/>
  <c r="J245" i="96" s="1"/>
  <c r="G246" i="96"/>
  <c r="J246" i="96" s="1"/>
  <c r="G247" i="96"/>
  <c r="J247" i="96" s="1"/>
  <c r="G248" i="96"/>
  <c r="J248" i="96" s="1"/>
  <c r="G249" i="96"/>
  <c r="J249" i="96" s="1"/>
  <c r="G250" i="96"/>
  <c r="J250" i="96" s="1"/>
  <c r="G251" i="96"/>
  <c r="J251" i="96" s="1"/>
  <c r="G253" i="96"/>
  <c r="J253" i="96" s="1"/>
  <c r="G254" i="96"/>
  <c r="J254" i="96" s="1"/>
  <c r="G255" i="96"/>
  <c r="J255" i="96" s="1"/>
  <c r="G235" i="95"/>
  <c r="J235" i="95" s="1"/>
  <c r="G236" i="95"/>
  <c r="J236" i="95" s="1"/>
  <c r="G238" i="95"/>
  <c r="J238" i="95" s="1"/>
  <c r="G239" i="95"/>
  <c r="J239" i="95" s="1"/>
  <c r="G240" i="95"/>
  <c r="J240" i="95" s="1"/>
  <c r="G241" i="95"/>
  <c r="J241" i="95" s="1"/>
  <c r="G242" i="95"/>
  <c r="J242" i="95" s="1"/>
  <c r="G243" i="95"/>
  <c r="J243" i="95" s="1"/>
  <c r="G244" i="95"/>
  <c r="J244" i="95" s="1"/>
  <c r="G246" i="95"/>
  <c r="J246" i="95" s="1"/>
  <c r="G247" i="95"/>
  <c r="J247" i="95" s="1"/>
  <c r="G248" i="95"/>
  <c r="J248" i="95" s="1"/>
  <c r="G249" i="95"/>
  <c r="J249" i="95" s="1"/>
  <c r="G250" i="95"/>
  <c r="J250" i="95" s="1"/>
  <c r="G251" i="95"/>
  <c r="J251" i="95" s="1"/>
  <c r="G252" i="95"/>
  <c r="J252" i="95" s="1"/>
  <c r="J239" i="94"/>
  <c r="G236" i="94"/>
  <c r="G237" i="94"/>
  <c r="J237" i="94" s="1"/>
  <c r="G238" i="94"/>
  <c r="J238" i="94" s="1"/>
  <c r="G239" i="94"/>
  <c r="G241" i="94"/>
  <c r="J241" i="94" s="1"/>
  <c r="G242" i="94"/>
  <c r="J242" i="94" s="1"/>
  <c r="G243" i="94"/>
  <c r="J243" i="94" s="1"/>
  <c r="G244" i="94"/>
  <c r="J244" i="94" s="1"/>
  <c r="G245" i="94"/>
  <c r="J245" i="94" s="1"/>
  <c r="G246" i="94"/>
  <c r="J246" i="94" s="1"/>
  <c r="G247" i="94"/>
  <c r="J247" i="94" s="1"/>
  <c r="G249" i="94"/>
  <c r="J249" i="94" s="1"/>
  <c r="G250" i="94"/>
  <c r="J250" i="94" s="1"/>
  <c r="G251" i="94"/>
  <c r="J251" i="94" s="1"/>
  <c r="G252" i="94"/>
  <c r="J252" i="94" s="1"/>
  <c r="G253" i="94"/>
  <c r="J253" i="94" s="1"/>
  <c r="G237" i="93"/>
  <c r="G238" i="93"/>
  <c r="J238" i="93" s="1"/>
  <c r="G239" i="93"/>
  <c r="J239" i="93" s="1"/>
  <c r="G240" i="93"/>
  <c r="J240" i="93" s="1"/>
  <c r="G241" i="93"/>
  <c r="J241" i="93" s="1"/>
  <c r="G242" i="93"/>
  <c r="J242" i="93" s="1"/>
  <c r="G243" i="93"/>
  <c r="J243" i="93" s="1"/>
  <c r="G244" i="93"/>
  <c r="J244" i="93" s="1"/>
  <c r="G245" i="93"/>
  <c r="J245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G251" i="93"/>
  <c r="J251" i="93" s="1"/>
  <c r="G252" i="93"/>
  <c r="J252" i="93" s="1"/>
  <c r="G253" i="93"/>
  <c r="J253" i="93" s="1"/>
  <c r="G254" i="93"/>
  <c r="J254" i="93" s="1"/>
  <c r="G237" i="92"/>
  <c r="G238" i="92"/>
  <c r="G239" i="92"/>
  <c r="J239" i="92" s="1"/>
  <c r="G240" i="92"/>
  <c r="J240" i="92" s="1"/>
  <c r="G242" i="92"/>
  <c r="J242" i="92" s="1"/>
  <c r="G243" i="92"/>
  <c r="J243" i="92" s="1"/>
  <c r="G244" i="92"/>
  <c r="J244" i="92" s="1"/>
  <c r="G245" i="92"/>
  <c r="J245" i="92" s="1"/>
  <c r="G246" i="92"/>
  <c r="J246" i="92" s="1"/>
  <c r="G247" i="92"/>
  <c r="J247" i="92" s="1"/>
  <c r="G248" i="92"/>
  <c r="J248" i="92" s="1"/>
  <c r="G250" i="92"/>
  <c r="J250" i="92" s="1"/>
  <c r="G251" i="92"/>
  <c r="J251" i="92" s="1"/>
  <c r="G252" i="92"/>
  <c r="J252" i="92" s="1"/>
  <c r="G253" i="92"/>
  <c r="J253" i="92" s="1"/>
  <c r="G254" i="92"/>
  <c r="J254" i="92" s="1"/>
  <c r="G255" i="92"/>
  <c r="J255" i="92" s="1"/>
  <c r="G256" i="92"/>
  <c r="J256" i="92" s="1"/>
  <c r="G235" i="91"/>
  <c r="J235" i="91" s="1"/>
  <c r="G236" i="91"/>
  <c r="J236" i="91" s="1"/>
  <c r="G237" i="91"/>
  <c r="J237" i="91" s="1"/>
  <c r="G238" i="91"/>
  <c r="J238" i="91" s="1"/>
  <c r="G239" i="91"/>
  <c r="J239" i="91" s="1"/>
  <c r="G240" i="91"/>
  <c r="J240" i="91" s="1"/>
  <c r="G241" i="91"/>
  <c r="J241" i="91" s="1"/>
  <c r="G243" i="91"/>
  <c r="J243" i="91" s="1"/>
  <c r="G244" i="91"/>
  <c r="J244" i="91" s="1"/>
  <c r="G245" i="91"/>
  <c r="J245" i="91" s="1"/>
  <c r="G246" i="91"/>
  <c r="J246" i="91" s="1"/>
  <c r="G247" i="91"/>
  <c r="J247" i="91" s="1"/>
  <c r="G248" i="91"/>
  <c r="J248" i="91" s="1"/>
  <c r="G249" i="91"/>
  <c r="J249" i="91" s="1"/>
  <c r="G251" i="91"/>
  <c r="J251" i="91" s="1"/>
  <c r="G252" i="91"/>
  <c r="J252" i="91" s="1"/>
  <c r="G253" i="91"/>
  <c r="J253" i="91" s="1"/>
  <c r="G238" i="90"/>
  <c r="J238" i="90" s="1"/>
  <c r="G239" i="90"/>
  <c r="J239" i="90" s="1"/>
  <c r="G240" i="90"/>
  <c r="J240" i="90" s="1"/>
  <c r="G241" i="90"/>
  <c r="J241" i="90" s="1"/>
  <c r="G243" i="90"/>
  <c r="J243" i="90" s="1"/>
  <c r="G244" i="90"/>
  <c r="J244" i="90" s="1"/>
  <c r="G245" i="90"/>
  <c r="J245" i="90" s="1"/>
  <c r="G246" i="90"/>
  <c r="J246" i="90" s="1"/>
  <c r="G247" i="90"/>
  <c r="J247" i="90" s="1"/>
  <c r="G248" i="90"/>
  <c r="J248" i="90" s="1"/>
  <c r="G249" i="90"/>
  <c r="J249" i="90" s="1"/>
  <c r="G251" i="90"/>
  <c r="J251" i="90" s="1"/>
  <c r="G252" i="90"/>
  <c r="J252" i="90" s="1"/>
  <c r="G253" i="90"/>
  <c r="J253" i="90" s="1"/>
  <c r="G254" i="90"/>
  <c r="J254" i="90" s="1"/>
  <c r="G255" i="90"/>
  <c r="J255" i="90" s="1"/>
  <c r="G256" i="90"/>
  <c r="J256" i="90" s="1"/>
  <c r="G257" i="90"/>
  <c r="J257" i="90" s="1"/>
  <c r="G232" i="89"/>
  <c r="J232" i="89" s="1"/>
  <c r="G233" i="89"/>
  <c r="J233" i="89" s="1"/>
  <c r="G234" i="89"/>
  <c r="J234" i="89" s="1"/>
  <c r="G235" i="89"/>
  <c r="J235" i="89" s="1"/>
  <c r="G237" i="89"/>
  <c r="J237" i="89" s="1"/>
  <c r="G238" i="89"/>
  <c r="J238" i="89" s="1"/>
  <c r="G239" i="89"/>
  <c r="J239" i="89" s="1"/>
  <c r="G240" i="89"/>
  <c r="J240" i="89" s="1"/>
  <c r="G241" i="89"/>
  <c r="J241" i="89" s="1"/>
  <c r="G242" i="89"/>
  <c r="J242" i="89" s="1"/>
  <c r="G243" i="89"/>
  <c r="J243" i="89" s="1"/>
  <c r="G245" i="89"/>
  <c r="J245" i="89" s="1"/>
  <c r="G246" i="89"/>
  <c r="J246" i="89" s="1"/>
  <c r="G247" i="89"/>
  <c r="J247" i="89" s="1"/>
  <c r="G248" i="89"/>
  <c r="J248" i="89" s="1"/>
  <c r="G249" i="89"/>
  <c r="J249" i="89" s="1"/>
  <c r="G250" i="89"/>
  <c r="J250" i="89" s="1"/>
  <c r="G251" i="89"/>
  <c r="J251" i="89" s="1"/>
  <c r="J240" i="88"/>
  <c r="G239" i="88"/>
  <c r="G240" i="88"/>
  <c r="G241" i="88"/>
  <c r="J241" i="88" s="1"/>
  <c r="G242" i="88"/>
  <c r="J242" i="88" s="1"/>
  <c r="G243" i="88"/>
  <c r="J243" i="88" s="1"/>
  <c r="G245" i="88"/>
  <c r="J245" i="88" s="1"/>
  <c r="G246" i="88"/>
  <c r="J246" i="88" s="1"/>
  <c r="G247" i="88"/>
  <c r="J247" i="88" s="1"/>
  <c r="G248" i="88"/>
  <c r="J248" i="88" s="1"/>
  <c r="G249" i="88"/>
  <c r="J249" i="88" s="1"/>
  <c r="G250" i="88"/>
  <c r="J250" i="88" s="1"/>
  <c r="G251" i="88"/>
  <c r="J251" i="88" s="1"/>
  <c r="G253" i="88"/>
  <c r="J253" i="88" s="1"/>
  <c r="G254" i="88"/>
  <c r="J254" i="88" s="1"/>
  <c r="G255" i="88"/>
  <c r="J255" i="88" s="1"/>
  <c r="G256" i="88"/>
  <c r="J256" i="88" s="1"/>
  <c r="G257" i="88"/>
  <c r="J257" i="88" s="1"/>
  <c r="G233" i="87"/>
  <c r="J233" i="87" s="1"/>
  <c r="G234" i="87"/>
  <c r="J234" i="87" s="1"/>
  <c r="G236" i="87"/>
  <c r="J236" i="87" s="1"/>
  <c r="G237" i="87"/>
  <c r="J237" i="87" s="1"/>
  <c r="G238" i="87"/>
  <c r="J238" i="87" s="1"/>
  <c r="G239" i="87"/>
  <c r="J239" i="87" s="1"/>
  <c r="G240" i="87"/>
  <c r="J240" i="87" s="1"/>
  <c r="G241" i="87"/>
  <c r="J241" i="87" s="1"/>
  <c r="G242" i="87"/>
  <c r="J242" i="87" s="1"/>
  <c r="G244" i="87"/>
  <c r="J244" i="87" s="1"/>
  <c r="G245" i="87"/>
  <c r="J245" i="87" s="1"/>
  <c r="G246" i="87"/>
  <c r="J246" i="87" s="1"/>
  <c r="G247" i="87"/>
  <c r="J247" i="87" s="1"/>
  <c r="G248" i="87"/>
  <c r="J248" i="87" s="1"/>
  <c r="G249" i="87"/>
  <c r="J249" i="87" s="1"/>
  <c r="G250" i="87"/>
  <c r="J250" i="87" s="1"/>
  <c r="G252" i="87"/>
  <c r="J252" i="87" s="1"/>
  <c r="G253" i="87"/>
  <c r="J253" i="87" s="1"/>
  <c r="G232" i="86"/>
  <c r="G233" i="86"/>
  <c r="G235" i="86"/>
  <c r="J235" i="86" s="1"/>
  <c r="G236" i="86"/>
  <c r="J236" i="86" s="1"/>
  <c r="G237" i="86"/>
  <c r="J237" i="86" s="1"/>
  <c r="G238" i="86"/>
  <c r="J238" i="86" s="1"/>
  <c r="G239" i="86"/>
  <c r="J239" i="86" s="1"/>
  <c r="G240" i="86"/>
  <c r="J240" i="86" s="1"/>
  <c r="G241" i="86"/>
  <c r="J241" i="86" s="1"/>
  <c r="G243" i="86"/>
  <c r="J243" i="86" s="1"/>
  <c r="G244" i="86"/>
  <c r="J244" i="86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51" i="86"/>
  <c r="J251" i="86" s="1"/>
  <c r="G252" i="86"/>
  <c r="J252" i="86" s="1"/>
  <c r="G253" i="86"/>
  <c r="J253" i="86" s="1"/>
  <c r="G234" i="85"/>
  <c r="J234" i="85" s="1"/>
  <c r="G235" i="85"/>
  <c r="J235" i="85" s="1"/>
  <c r="G236" i="85"/>
  <c r="J236" i="85" s="1"/>
  <c r="G237" i="85"/>
  <c r="J237" i="85" s="1"/>
  <c r="G238" i="85"/>
  <c r="J238" i="85" s="1"/>
  <c r="G239" i="85"/>
  <c r="J239" i="85" s="1"/>
  <c r="G242" i="85"/>
  <c r="J242" i="85" s="1"/>
  <c r="G243" i="85"/>
  <c r="J243" i="85" s="1"/>
  <c r="G244" i="85"/>
  <c r="J244" i="85" s="1"/>
  <c r="G245" i="85"/>
  <c r="J245" i="85" s="1"/>
  <c r="G246" i="85"/>
  <c r="J246" i="85" s="1"/>
  <c r="G247" i="85"/>
  <c r="J247" i="85" s="1"/>
  <c r="G250" i="85"/>
  <c r="J250" i="85" s="1"/>
  <c r="G251" i="85"/>
  <c r="J251" i="85" s="1"/>
  <c r="G252" i="85"/>
  <c r="J252" i="85" s="1"/>
  <c r="G253" i="85"/>
  <c r="J253" i="85" s="1"/>
  <c r="G233" i="84"/>
  <c r="J233" i="84" s="1"/>
  <c r="G235" i="84"/>
  <c r="J235" i="84" s="1"/>
  <c r="G236" i="84"/>
  <c r="J236" i="84" s="1"/>
  <c r="G237" i="84"/>
  <c r="J237" i="84" s="1"/>
  <c r="G238" i="84"/>
  <c r="J238" i="84" s="1"/>
  <c r="G239" i="84"/>
  <c r="J239" i="84" s="1"/>
  <c r="G241" i="84"/>
  <c r="J241" i="84" s="1"/>
  <c r="G243" i="84"/>
  <c r="J243" i="84" s="1"/>
  <c r="G244" i="84"/>
  <c r="J244" i="84" s="1"/>
  <c r="G245" i="84"/>
  <c r="J245" i="84" s="1"/>
  <c r="G246" i="84"/>
  <c r="J246" i="84" s="1"/>
  <c r="G247" i="84"/>
  <c r="J247" i="84" s="1"/>
  <c r="G249" i="84"/>
  <c r="J249" i="84" s="1"/>
  <c r="G251" i="84"/>
  <c r="J251" i="84" s="1"/>
  <c r="G252" i="84"/>
  <c r="J252" i="84" s="1"/>
  <c r="G253" i="84"/>
  <c r="J253" i="84" s="1"/>
  <c r="G236" i="83"/>
  <c r="J236" i="83" s="1"/>
  <c r="G237" i="83"/>
  <c r="J237" i="83" s="1"/>
  <c r="G238" i="83"/>
  <c r="J238" i="83" s="1"/>
  <c r="G239" i="83"/>
  <c r="J239" i="83" s="1"/>
  <c r="G240" i="83"/>
  <c r="J240" i="83" s="1"/>
  <c r="G242" i="83"/>
  <c r="J242" i="83" s="1"/>
  <c r="G243" i="83"/>
  <c r="J243" i="83" s="1"/>
  <c r="G244" i="83"/>
  <c r="J244" i="83" s="1"/>
  <c r="G245" i="83"/>
  <c r="J245" i="83" s="1"/>
  <c r="G246" i="83"/>
  <c r="J246" i="83" s="1"/>
  <c r="G247" i="83"/>
  <c r="J247" i="83" s="1"/>
  <c r="G248" i="83"/>
  <c r="J248" i="83" s="1"/>
  <c r="G250" i="83"/>
  <c r="J250" i="83" s="1"/>
  <c r="G251" i="83"/>
  <c r="J251" i="83" s="1"/>
  <c r="G252" i="83"/>
  <c r="J252" i="83" s="1"/>
  <c r="G253" i="83"/>
  <c r="J253" i="83" s="1"/>
  <c r="G254" i="83"/>
  <c r="J254" i="83" s="1"/>
  <c r="G237" i="82"/>
  <c r="J237" i="82" s="1"/>
  <c r="G238" i="82"/>
  <c r="J238" i="82" s="1"/>
  <c r="G239" i="82"/>
  <c r="J239" i="82" s="1"/>
  <c r="G240" i="82"/>
  <c r="J240" i="82" s="1"/>
  <c r="G241" i="82"/>
  <c r="J241" i="82" s="1"/>
  <c r="G242" i="82"/>
  <c r="J242" i="82" s="1"/>
  <c r="G243" i="82"/>
  <c r="J243" i="82" s="1"/>
  <c r="G244" i="82"/>
  <c r="J244" i="82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2" i="82"/>
  <c r="J252" i="82" s="1"/>
  <c r="G253" i="82"/>
  <c r="J253" i="82" s="1"/>
  <c r="G254" i="82"/>
  <c r="J254" i="82" s="1"/>
  <c r="G255" i="82"/>
  <c r="J255" i="82" s="1"/>
  <c r="G238" i="80"/>
  <c r="J238" i="80" s="1"/>
  <c r="E238" i="81" s="1"/>
  <c r="G238" i="81" s="1"/>
  <c r="J238" i="81" s="1"/>
  <c r="G239" i="80"/>
  <c r="J239" i="80" s="1"/>
  <c r="E239" i="81" s="1"/>
  <c r="G239" i="81" s="1"/>
  <c r="J239" i="81" s="1"/>
  <c r="G240" i="80"/>
  <c r="J240" i="80" s="1"/>
  <c r="E240" i="81" s="1"/>
  <c r="G240" i="81" s="1"/>
  <c r="J240" i="81" s="1"/>
  <c r="G241" i="80"/>
  <c r="J241" i="80" s="1"/>
  <c r="E241" i="81" s="1"/>
  <c r="G241" i="81" s="1"/>
  <c r="J241" i="81" s="1"/>
  <c r="G242" i="80"/>
  <c r="J242" i="80" s="1"/>
  <c r="E242" i="81" s="1"/>
  <c r="G242" i="81" s="1"/>
  <c r="J242" i="81" s="1"/>
  <c r="G243" i="80"/>
  <c r="J243" i="80" s="1"/>
  <c r="E243" i="81" s="1"/>
  <c r="G243" i="81" s="1"/>
  <c r="J243" i="81" s="1"/>
  <c r="G244" i="80"/>
  <c r="J244" i="80" s="1"/>
  <c r="E244" i="81" s="1"/>
  <c r="G244" i="81" s="1"/>
  <c r="J244" i="81" s="1"/>
  <c r="G246" i="80"/>
  <c r="J246" i="80" s="1"/>
  <c r="E246" i="81" s="1"/>
  <c r="G246" i="81" s="1"/>
  <c r="J246" i="81" s="1"/>
  <c r="G247" i="80"/>
  <c r="J247" i="80" s="1"/>
  <c r="E247" i="81" s="1"/>
  <c r="G247" i="81" s="1"/>
  <c r="J247" i="81" s="1"/>
  <c r="G248" i="80"/>
  <c r="J248" i="80" s="1"/>
  <c r="E248" i="81" s="1"/>
  <c r="G248" i="81" s="1"/>
  <c r="J248" i="81" s="1"/>
  <c r="G249" i="80"/>
  <c r="J249" i="80" s="1"/>
  <c r="E249" i="81" s="1"/>
  <c r="G249" i="81" s="1"/>
  <c r="J249" i="81" s="1"/>
  <c r="G250" i="80"/>
  <c r="J250" i="80" s="1"/>
  <c r="E250" i="81" s="1"/>
  <c r="G250" i="81" s="1"/>
  <c r="J250" i="81" s="1"/>
  <c r="G251" i="80"/>
  <c r="J251" i="80" s="1"/>
  <c r="E251" i="81" s="1"/>
  <c r="G251" i="81" s="1"/>
  <c r="J251" i="81" s="1"/>
  <c r="G252" i="80"/>
  <c r="J252" i="80" s="1"/>
  <c r="E252" i="81" s="1"/>
  <c r="G252" i="81" s="1"/>
  <c r="J252" i="81" s="1"/>
  <c r="G254" i="80"/>
  <c r="J254" i="80" s="1"/>
  <c r="E254" i="81" s="1"/>
  <c r="G236" i="78"/>
  <c r="J236" i="78" s="1"/>
  <c r="E236" i="79" s="1"/>
  <c r="G236" i="79" s="1"/>
  <c r="J236" i="79" s="1"/>
  <c r="G237" i="78"/>
  <c r="J237" i="78" s="1"/>
  <c r="E237" i="79" s="1"/>
  <c r="G237" i="79" s="1"/>
  <c r="J237" i="79" s="1"/>
  <c r="G238" i="78"/>
  <c r="J238" i="78" s="1"/>
  <c r="E238" i="79" s="1"/>
  <c r="G238" i="79" s="1"/>
  <c r="J238" i="79" s="1"/>
  <c r="G239" i="78"/>
  <c r="J239" i="78" s="1"/>
  <c r="E239" i="79" s="1"/>
  <c r="G239" i="79" s="1"/>
  <c r="J239" i="79" s="1"/>
  <c r="G240" i="78"/>
  <c r="J240" i="78" s="1"/>
  <c r="E240" i="79" s="1"/>
  <c r="G240" i="79" s="1"/>
  <c r="J240" i="79" s="1"/>
  <c r="G241" i="78"/>
  <c r="J241" i="78" s="1"/>
  <c r="E241" i="79" s="1"/>
  <c r="G241" i="79" s="1"/>
  <c r="J241" i="79" s="1"/>
  <c r="G242" i="78"/>
  <c r="J242" i="78" s="1"/>
  <c r="E242" i="79" s="1"/>
  <c r="G242" i="79" s="1"/>
  <c r="J242" i="79" s="1"/>
  <c r="G244" i="78"/>
  <c r="J244" i="78" s="1"/>
  <c r="E244" i="79" s="1"/>
  <c r="G244" i="79" s="1"/>
  <c r="J244" i="79" s="1"/>
  <c r="G245" i="78"/>
  <c r="J245" i="78" s="1"/>
  <c r="E245" i="79" s="1"/>
  <c r="G245" i="79" s="1"/>
  <c r="J245" i="79" s="1"/>
  <c r="G246" i="78"/>
  <c r="J246" i="78" s="1"/>
  <c r="E246" i="79" s="1"/>
  <c r="G246" i="79" s="1"/>
  <c r="J246" i="79" s="1"/>
  <c r="G247" i="78"/>
  <c r="J247" i="78" s="1"/>
  <c r="E247" i="79" s="1"/>
  <c r="G247" i="79" s="1"/>
  <c r="J247" i="79" s="1"/>
  <c r="G248" i="78"/>
  <c r="J248" i="78" s="1"/>
  <c r="E248" i="79" s="1"/>
  <c r="G248" i="79" s="1"/>
  <c r="J248" i="79" s="1"/>
  <c r="G249" i="78"/>
  <c r="J249" i="78" s="1"/>
  <c r="E249" i="79" s="1"/>
  <c r="G249" i="79" s="1"/>
  <c r="J249" i="79" s="1"/>
  <c r="G250" i="78"/>
  <c r="J250" i="78" s="1"/>
  <c r="E250" i="79" s="1"/>
  <c r="G250" i="79" s="1"/>
  <c r="J250" i="79" s="1"/>
  <c r="G252" i="78"/>
  <c r="J252" i="78" s="1"/>
  <c r="E252" i="79" s="1"/>
  <c r="G252" i="79" s="1"/>
  <c r="J252" i="79" s="1"/>
  <c r="G253" i="78"/>
  <c r="J253" i="78" s="1"/>
  <c r="E253" i="79" s="1"/>
  <c r="G254" i="78"/>
  <c r="J254" i="78" s="1"/>
  <c r="E254" i="79" s="1"/>
  <c r="G255" i="78"/>
  <c r="J255" i="78" s="1"/>
  <c r="E255" i="79" s="1"/>
  <c r="G232" i="77"/>
  <c r="G233" i="77"/>
  <c r="G234" i="77"/>
  <c r="G235" i="77"/>
  <c r="J235" i="77" s="1"/>
  <c r="G236" i="77"/>
  <c r="J236" i="77" s="1"/>
  <c r="G237" i="77"/>
  <c r="J237" i="77" s="1"/>
  <c r="G238" i="77"/>
  <c r="J238" i="77" s="1"/>
  <c r="G239" i="77"/>
  <c r="J239" i="77" s="1"/>
  <c r="G240" i="77"/>
  <c r="J240" i="77" s="1"/>
  <c r="G241" i="77"/>
  <c r="J241" i="77" s="1"/>
  <c r="G242" i="77"/>
  <c r="J242" i="77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J241" i="74"/>
  <c r="J242" i="74"/>
  <c r="J243" i="74"/>
  <c r="J244" i="74"/>
  <c r="J245" i="74"/>
  <c r="J246" i="74"/>
  <c r="J247" i="74"/>
  <c r="J248" i="74"/>
  <c r="J249" i="74"/>
  <c r="J250" i="74"/>
  <c r="J251" i="74"/>
  <c r="J252" i="74"/>
  <c r="J253" i="74"/>
  <c r="J254" i="74"/>
  <c r="J255" i="74"/>
  <c r="G240" i="74"/>
  <c r="J240" i="74" s="1"/>
  <c r="G241" i="74"/>
  <c r="G242" i="74"/>
  <c r="G243" i="74"/>
  <c r="G244" i="74"/>
  <c r="G245" i="74"/>
  <c r="G246" i="74"/>
  <c r="G247" i="74"/>
  <c r="G248" i="74"/>
  <c r="G249" i="74"/>
  <c r="G250" i="74"/>
  <c r="E250" i="77" s="1"/>
  <c r="G251" i="74"/>
  <c r="G252" i="74"/>
  <c r="G253" i="74"/>
  <c r="G254" i="74"/>
  <c r="G255" i="74"/>
  <c r="P94" i="96"/>
  <c r="P94" i="102"/>
  <c r="P94" i="104"/>
  <c r="P10" i="105"/>
  <c r="P11" i="105"/>
  <c r="P12" i="105"/>
  <c r="P13" i="105"/>
  <c r="P14" i="105"/>
  <c r="P15" i="105"/>
  <c r="P16" i="105"/>
  <c r="P17" i="105"/>
  <c r="P18" i="105"/>
  <c r="P22" i="105"/>
  <c r="P23" i="105"/>
  <c r="P24" i="105"/>
  <c r="P25" i="105"/>
  <c r="P26" i="105"/>
  <c r="P27" i="105"/>
  <c r="P28" i="105"/>
  <c r="P29" i="105"/>
  <c r="P30" i="105"/>
  <c r="P31" i="105"/>
  <c r="P32" i="105"/>
  <c r="P33" i="105"/>
  <c r="P34" i="105"/>
  <c r="P35" i="105"/>
  <c r="P36" i="105"/>
  <c r="P37" i="105"/>
  <c r="P85" i="105"/>
  <c r="P86" i="105"/>
  <c r="P87" i="105"/>
  <c r="P88" i="105"/>
  <c r="P89" i="105"/>
  <c r="P90" i="105"/>
  <c r="P91" i="105"/>
  <c r="P92" i="105"/>
  <c r="P93" i="105"/>
  <c r="P94" i="105"/>
  <c r="P95" i="105"/>
  <c r="P110" i="105"/>
  <c r="P111" i="105"/>
  <c r="P112" i="105"/>
  <c r="P113" i="105"/>
  <c r="P114" i="105"/>
  <c r="P115" i="105"/>
  <c r="P116" i="105"/>
  <c r="P117" i="105"/>
  <c r="P118" i="105"/>
  <c r="P119" i="105"/>
  <c r="P120" i="105"/>
  <c r="P121" i="105"/>
  <c r="P122" i="105"/>
  <c r="P165" i="105"/>
  <c r="P166" i="105"/>
  <c r="P167" i="105"/>
  <c r="P168" i="105"/>
  <c r="P169" i="105"/>
  <c r="P170" i="105"/>
  <c r="P171" i="105"/>
  <c r="P172" i="105"/>
  <c r="P173" i="105"/>
  <c r="P174" i="105"/>
  <c r="P175" i="105"/>
  <c r="P176" i="105"/>
  <c r="P177" i="105"/>
  <c r="P178" i="105"/>
  <c r="P130" i="106"/>
  <c r="P131" i="106"/>
  <c r="P132" i="106"/>
  <c r="P133" i="106"/>
  <c r="P134" i="106"/>
  <c r="P135" i="106"/>
  <c r="P136" i="106"/>
  <c r="P137" i="106"/>
  <c r="P138" i="106"/>
  <c r="P139" i="106"/>
  <c r="P140" i="106"/>
  <c r="P141" i="106"/>
  <c r="P108" i="106"/>
  <c r="P109" i="106"/>
  <c r="P110" i="106"/>
  <c r="P111" i="106"/>
  <c r="P112" i="106"/>
  <c r="P113" i="106"/>
  <c r="P114" i="106"/>
  <c r="P115" i="106"/>
  <c r="P116" i="106"/>
  <c r="P117" i="106"/>
  <c r="P118" i="106"/>
  <c r="P119" i="106"/>
  <c r="P120" i="106"/>
  <c r="P121" i="106"/>
  <c r="P76" i="106"/>
  <c r="P77" i="106"/>
  <c r="P78" i="106"/>
  <c r="P79" i="106"/>
  <c r="P80" i="106"/>
  <c r="P81" i="106"/>
  <c r="P82" i="106"/>
  <c r="P83" i="106"/>
  <c r="P84" i="106"/>
  <c r="P85" i="106"/>
  <c r="P86" i="106"/>
  <c r="P87" i="106"/>
  <c r="P88" i="106"/>
  <c r="P89" i="106"/>
  <c r="P37" i="106"/>
  <c r="P38" i="106"/>
  <c r="P39" i="106"/>
  <c r="P40" i="106"/>
  <c r="P41" i="106"/>
  <c r="P42" i="106"/>
  <c r="P43" i="106"/>
  <c r="P44" i="106"/>
  <c r="P45" i="106"/>
  <c r="P46" i="106"/>
  <c r="P47" i="106"/>
  <c r="P48" i="106"/>
  <c r="P49" i="106"/>
  <c r="P50" i="106"/>
  <c r="P51" i="106"/>
  <c r="P52" i="106"/>
  <c r="P53" i="106"/>
  <c r="P54" i="106"/>
  <c r="P18" i="106"/>
  <c r="P19" i="106"/>
  <c r="P20" i="106"/>
  <c r="P21" i="106"/>
  <c r="P22" i="106"/>
  <c r="P23" i="106"/>
  <c r="P24" i="106"/>
  <c r="P25" i="106"/>
  <c r="P26" i="106"/>
  <c r="P27" i="106"/>
  <c r="P28" i="106"/>
  <c r="P29" i="106"/>
  <c r="P30" i="106"/>
  <c r="P31" i="106"/>
  <c r="P32" i="106"/>
  <c r="P33" i="106"/>
  <c r="P34" i="106"/>
  <c r="P35" i="106"/>
  <c r="P36" i="106"/>
  <c r="P10" i="106"/>
  <c r="P11" i="106"/>
  <c r="P12" i="106"/>
  <c r="P13" i="106"/>
  <c r="P14" i="106"/>
  <c r="P15" i="106"/>
  <c r="P16" i="106"/>
  <c r="P17" i="106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59" i="107"/>
  <c r="P60" i="107"/>
  <c r="P61" i="107"/>
  <c r="P62" i="107"/>
  <c r="P63" i="107"/>
  <c r="P64" i="107"/>
  <c r="P65" i="107"/>
  <c r="P66" i="107"/>
  <c r="P67" i="107"/>
  <c r="P68" i="107"/>
  <c r="P69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E236" i="77"/>
  <c r="P94" i="106"/>
  <c r="P94" i="101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K253" i="8"/>
  <c r="P253" i="8" s="1"/>
  <c r="K254" i="8"/>
  <c r="K255" i="8"/>
  <c r="F256" i="8"/>
  <c r="K256" i="8"/>
  <c r="F257" i="8"/>
  <c r="K257" i="8"/>
  <c r="P257" i="8" s="1"/>
  <c r="F258" i="8"/>
  <c r="K258" i="8"/>
  <c r="F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E257" i="79" s="1"/>
  <c r="G257" i="79" s="1"/>
  <c r="J257" i="79" s="1"/>
  <c r="R257" i="79"/>
  <c r="M257" i="79"/>
  <c r="P257" i="79" s="1"/>
  <c r="R257" i="80"/>
  <c r="M257" i="80"/>
  <c r="P257" i="80" s="1"/>
  <c r="G257" i="80"/>
  <c r="J257" i="80" s="1"/>
  <c r="E257" i="81" s="1"/>
  <c r="G257" i="81" s="1"/>
  <c r="J257" i="81" s="1"/>
  <c r="R257" i="81"/>
  <c r="M257" i="81"/>
  <c r="P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R257" i="89"/>
  <c r="M257" i="89"/>
  <c r="P257" i="89" s="1"/>
  <c r="G257" i="89"/>
  <c r="J257" i="89" s="1"/>
  <c r="R257" i="90"/>
  <c r="M257" i="90"/>
  <c r="P257" i="90" s="1"/>
  <c r="R257" i="91"/>
  <c r="M257" i="91"/>
  <c r="P257" i="91" s="1"/>
  <c r="G257" i="91"/>
  <c r="J257" i="91" s="1"/>
  <c r="R257" i="92"/>
  <c r="M257" i="92"/>
  <c r="P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R88" i="106"/>
  <c r="M88" i="106"/>
  <c r="R88" i="107"/>
  <c r="M88" i="107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R87" i="106"/>
  <c r="M87" i="106"/>
  <c r="R87" i="107"/>
  <c r="M87" i="107"/>
  <c r="K87" i="8"/>
  <c r="P87" i="8" s="1"/>
  <c r="I87" i="8"/>
  <c r="H87" i="8"/>
  <c r="F87" i="8"/>
  <c r="R253" i="74"/>
  <c r="M253" i="74"/>
  <c r="P253" i="74" s="1"/>
  <c r="E253" i="77"/>
  <c r="R252" i="74"/>
  <c r="M252" i="74"/>
  <c r="P252" i="74" s="1"/>
  <c r="E252" i="77"/>
  <c r="R251" i="74"/>
  <c r="M251" i="74"/>
  <c r="P251" i="74" s="1"/>
  <c r="E251" i="77"/>
  <c r="R250" i="74"/>
  <c r="M250" i="74"/>
  <c r="P250" i="74" s="1"/>
  <c r="R249" i="74"/>
  <c r="M249" i="74"/>
  <c r="P249" i="74" s="1"/>
  <c r="E249" i="77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P247" i="74"/>
  <c r="M247" i="74"/>
  <c r="R241" i="74"/>
  <c r="M241" i="74"/>
  <c r="P241" i="74" s="1"/>
  <c r="R240" i="74"/>
  <c r="M240" i="74"/>
  <c r="P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I240" i="8"/>
  <c r="H240" i="8"/>
  <c r="I239" i="8"/>
  <c r="H239" i="8"/>
  <c r="K238" i="8"/>
  <c r="P238" i="8" s="1"/>
  <c r="I238" i="8"/>
  <c r="H238" i="8"/>
  <c r="K237" i="8"/>
  <c r="P237" i="8" s="1"/>
  <c r="I237" i="8"/>
  <c r="H237" i="8"/>
  <c r="K236" i="8"/>
  <c r="P236" i="8" s="1"/>
  <c r="I236" i="8"/>
  <c r="H236" i="8"/>
  <c r="F236" i="8"/>
  <c r="G236" i="8" s="1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P174" i="106" s="1"/>
  <c r="R174" i="107"/>
  <c r="M174" i="107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K102" i="8"/>
  <c r="P102" i="8" s="1"/>
  <c r="I102" i="8"/>
  <c r="H102" i="8"/>
  <c r="F102" i="8"/>
  <c r="H5" i="8"/>
  <c r="M48" i="98"/>
  <c r="P48" i="98" s="1"/>
  <c r="P94" i="103" l="1"/>
  <c r="G249" i="103"/>
  <c r="J249" i="103" s="1"/>
  <c r="J241" i="8"/>
  <c r="J256" i="8"/>
  <c r="J254" i="8"/>
  <c r="G246" i="8"/>
  <c r="G241" i="8"/>
  <c r="J243" i="8"/>
  <c r="J258" i="8"/>
  <c r="J255" i="8"/>
  <c r="J239" i="8"/>
  <c r="J257" i="8"/>
  <c r="G258" i="8"/>
  <c r="J245" i="8"/>
  <c r="J249" i="8"/>
  <c r="J253" i="8"/>
  <c r="G257" i="8"/>
  <c r="J248" i="8"/>
  <c r="G256" i="8"/>
  <c r="J242" i="8"/>
  <c r="J251" i="8"/>
  <c r="G255" i="8"/>
  <c r="G239" i="8"/>
  <c r="J252" i="8"/>
  <c r="J244" i="8"/>
  <c r="J250" i="8"/>
  <c r="J247" i="8"/>
  <c r="J246" i="8"/>
  <c r="G254" i="8"/>
  <c r="J240" i="8"/>
  <c r="E242" i="77"/>
  <c r="G251" i="77"/>
  <c r="J251" i="77" s="1"/>
  <c r="E241" i="77"/>
  <c r="E240" i="77"/>
  <c r="E239" i="77"/>
  <c r="E87" i="77"/>
  <c r="G259" i="8"/>
  <c r="M257" i="8"/>
  <c r="M245" i="8"/>
  <c r="M252" i="8"/>
  <c r="M244" i="8"/>
  <c r="M236" i="8"/>
  <c r="M253" i="8"/>
  <c r="M259" i="8"/>
  <c r="M235" i="8"/>
  <c r="J259" i="8"/>
  <c r="M250" i="8"/>
  <c r="M242" i="8"/>
  <c r="M249" i="8"/>
  <c r="M241" i="8"/>
  <c r="M243" i="8"/>
  <c r="M240" i="8"/>
  <c r="M88" i="8"/>
  <c r="M251" i="8"/>
  <c r="M247" i="8"/>
  <c r="M239" i="8"/>
  <c r="M87" i="8"/>
  <c r="M237" i="8"/>
  <c r="M246" i="8"/>
  <c r="M238" i="8"/>
  <c r="M174" i="8"/>
  <c r="M102" i="8"/>
  <c r="P237" i="82"/>
  <c r="P87" i="77"/>
  <c r="J88" i="8"/>
  <c r="G88" i="8"/>
  <c r="P241" i="78"/>
  <c r="P242" i="77"/>
  <c r="G252" i="77"/>
  <c r="J252" i="77" s="1"/>
  <c r="P238" i="77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E248" i="77"/>
  <c r="E254" i="77"/>
  <c r="E255" i="77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M188" i="107"/>
  <c r="M187" i="107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M140" i="106"/>
  <c r="M139" i="106"/>
  <c r="M138" i="106"/>
  <c r="M137" i="106"/>
  <c r="M136" i="106"/>
  <c r="M135" i="106"/>
  <c r="M134" i="106"/>
  <c r="M133" i="106"/>
  <c r="M132" i="106"/>
  <c r="M131" i="106"/>
  <c r="M130" i="106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M86" i="106"/>
  <c r="M85" i="106"/>
  <c r="M84" i="106"/>
  <c r="M83" i="106"/>
  <c r="M81" i="106"/>
  <c r="M80" i="106"/>
  <c r="M79" i="106"/>
  <c r="M78" i="106"/>
  <c r="M77" i="106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M53" i="106"/>
  <c r="M52" i="106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M177" i="105"/>
  <c r="M176" i="105"/>
  <c r="M175" i="105"/>
  <c r="M172" i="105"/>
  <c r="M171" i="105"/>
  <c r="M170" i="105"/>
  <c r="M169" i="105"/>
  <c r="M168" i="105"/>
  <c r="M167" i="105"/>
  <c r="M166" i="105"/>
  <c r="M165" i="105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M121" i="105"/>
  <c r="M120" i="105"/>
  <c r="M119" i="105"/>
  <c r="M118" i="105"/>
  <c r="M117" i="105"/>
  <c r="M116" i="105"/>
  <c r="M115" i="105"/>
  <c r="M114" i="105"/>
  <c r="M113" i="105"/>
  <c r="M112" i="105"/>
  <c r="M111" i="105"/>
  <c r="M110" i="105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M93" i="105"/>
  <c r="M92" i="105"/>
  <c r="M91" i="105"/>
  <c r="M90" i="105"/>
  <c r="M89" i="105"/>
  <c r="M86" i="105"/>
  <c r="M85" i="105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M36" i="105"/>
  <c r="M35" i="105"/>
  <c r="M34" i="105"/>
  <c r="M33" i="105"/>
  <c r="M32" i="105"/>
  <c r="M31" i="105"/>
  <c r="M30" i="105"/>
  <c r="M29" i="105"/>
  <c r="M28" i="105"/>
  <c r="M27" i="105"/>
  <c r="M26" i="105"/>
  <c r="M25" i="105"/>
  <c r="M24" i="105"/>
  <c r="M23" i="105"/>
  <c r="M22" i="105"/>
  <c r="M21" i="105"/>
  <c r="P21" i="105" s="1"/>
  <c r="M20" i="105"/>
  <c r="P20" i="105" s="1"/>
  <c r="M19" i="105"/>
  <c r="P19" i="105" s="1"/>
  <c r="M18" i="105"/>
  <c r="M17" i="105"/>
  <c r="M16" i="105"/>
  <c r="M15" i="105"/>
  <c r="M14" i="105"/>
  <c r="M13" i="105"/>
  <c r="M12" i="105"/>
  <c r="M11" i="105"/>
  <c r="M10" i="105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58" i="97"/>
  <c r="P258" i="97" s="1"/>
  <c r="M256" i="97"/>
  <c r="P256" i="97" s="1"/>
  <c r="M255" i="97"/>
  <c r="P255" i="97" s="1"/>
  <c r="M254" i="97"/>
  <c r="P254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M173" i="8"/>
  <c r="M207" i="8"/>
  <c r="M82" i="8"/>
  <c r="M188" i="8"/>
  <c r="M103" i="8"/>
  <c r="M104" i="8"/>
  <c r="M186" i="8"/>
  <c r="M105" i="8"/>
  <c r="M190" i="8"/>
  <c r="M189" i="8"/>
  <c r="M187" i="8"/>
  <c r="P82" i="77"/>
  <c r="P187" i="77"/>
  <c r="P188" i="77"/>
  <c r="P104" i="77"/>
  <c r="G87" i="77"/>
  <c r="J87" i="77" s="1"/>
  <c r="G88" i="78" s="1"/>
  <c r="J88" i="78" s="1"/>
  <c r="E88" i="79" s="1"/>
  <c r="E87" i="8"/>
  <c r="E104" i="8"/>
  <c r="G104" i="8" s="1"/>
  <c r="G253" i="77"/>
  <c r="J253" i="77" s="1"/>
  <c r="E235" i="8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J236" i="8"/>
  <c r="J237" i="8"/>
  <c r="J235" i="8"/>
  <c r="G235" i="8"/>
  <c r="J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E186" i="79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E45" i="79" s="1"/>
  <c r="G60" i="77"/>
  <c r="J60" i="77" s="1"/>
  <c r="G60" i="78" s="1"/>
  <c r="J60" i="78" s="1"/>
  <c r="E60" i="79" s="1"/>
  <c r="G63" i="77"/>
  <c r="J63" i="77" s="1"/>
  <c r="G75" i="77"/>
  <c r="J75" i="77" s="1"/>
  <c r="G75" i="78" s="1"/>
  <c r="J75" i="78" s="1"/>
  <c r="E75" i="79" s="1"/>
  <c r="G94" i="77"/>
  <c r="J94" i="77" s="1"/>
  <c r="G94" i="78" s="1"/>
  <c r="J94" i="78" s="1"/>
  <c r="E94" i="79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E178" i="79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E129" i="81" s="1"/>
  <c r="G178" i="81"/>
  <c r="J178" i="81" s="1"/>
  <c r="G35" i="80"/>
  <c r="J35" i="80" s="1"/>
  <c r="E35" i="81" s="1"/>
  <c r="G45" i="81"/>
  <c r="J45" i="81" s="1"/>
  <c r="G114" i="80"/>
  <c r="J114" i="80" s="1"/>
  <c r="E114" i="81" s="1"/>
  <c r="G75" i="81"/>
  <c r="J75" i="81" s="1"/>
  <c r="G63" i="80"/>
  <c r="J63" i="80" s="1"/>
  <c r="E63" i="81" s="1"/>
  <c r="G109" i="80"/>
  <c r="J109" i="80" s="1"/>
  <c r="E109" i="81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E12" i="79" s="1"/>
  <c r="J12" i="8"/>
  <c r="E169" i="81" l="1"/>
  <c r="G169" i="81" s="1"/>
  <c r="J169" i="81" s="1"/>
  <c r="G169" i="82" s="1"/>
  <c r="J169" i="82" s="1"/>
  <c r="G178" i="83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E12" i="81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E229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J237" i="80" s="1"/>
  <c r="E237" i="81" s="1"/>
  <c r="G237" i="81" s="1"/>
  <c r="J237" i="81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12" i="8"/>
  <c r="G229" i="80" l="1"/>
  <c r="J229" i="80" s="1"/>
  <c r="E229" i="81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12" i="86"/>
  <c r="J12" i="86" s="1"/>
  <c r="G12" i="87" s="1"/>
  <c r="J12" i="87" s="1"/>
  <c r="G35" i="97"/>
  <c r="J35" i="97" s="1"/>
  <c r="E35" i="98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E45" i="98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12" i="88"/>
  <c r="J12" i="88" s="1"/>
  <c r="G12" i="89" s="1"/>
  <c r="J12" i="89" s="1"/>
  <c r="E11" i="8"/>
  <c r="G11" i="77"/>
  <c r="J11" i="77" s="1"/>
  <c r="G129" i="97"/>
  <c r="J129" i="97" s="1"/>
  <c r="E129" i="98" s="1"/>
  <c r="G109" i="96"/>
  <c r="J109" i="96" s="1"/>
  <c r="G75" i="95"/>
  <c r="J75" i="95" s="1"/>
  <c r="G114" i="96"/>
  <c r="J114" i="96" s="1"/>
  <c r="G63" i="97"/>
  <c r="J63" i="97" s="1"/>
  <c r="E63" i="98" s="1"/>
  <c r="G35" i="98"/>
  <c r="J35" i="98" s="1"/>
  <c r="E35" i="99" s="1"/>
  <c r="G45" i="98"/>
  <c r="J45" i="98" s="1"/>
  <c r="E45" i="99" s="1"/>
  <c r="G226" i="77"/>
  <c r="J226" i="77" s="1"/>
  <c r="G213" i="77"/>
  <c r="J213" i="77" s="1"/>
  <c r="G213" i="78" s="1"/>
  <c r="J213" i="78" s="1"/>
  <c r="E213" i="79" s="1"/>
  <c r="G152" i="77"/>
  <c r="J152" i="77" s="1"/>
  <c r="G152" i="78" s="1"/>
  <c r="J152" i="78" s="1"/>
  <c r="E152" i="79" s="1"/>
  <c r="G151" i="77"/>
  <c r="J151" i="77" s="1"/>
  <c r="G206" i="77"/>
  <c r="J206" i="77" s="1"/>
  <c r="G206" i="78" s="1"/>
  <c r="J206" i="78" s="1"/>
  <c r="E206" i="79" s="1"/>
  <c r="G231" i="77"/>
  <c r="J231" i="77" s="1"/>
  <c r="G205" i="77"/>
  <c r="J205" i="77" s="1"/>
  <c r="G205" i="78" s="1"/>
  <c r="J205" i="78" s="1"/>
  <c r="E205" i="79" s="1"/>
  <c r="G127" i="77"/>
  <c r="J127" i="77" s="1"/>
  <c r="G83" i="77"/>
  <c r="J83" i="77" s="1"/>
  <c r="G83" i="78" s="1"/>
  <c r="J83" i="78" s="1"/>
  <c r="E83" i="79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E153" i="79" s="1"/>
  <c r="G193" i="77"/>
  <c r="J193" i="77" s="1"/>
  <c r="G177" i="77"/>
  <c r="J177" i="77" s="1"/>
  <c r="G177" i="78" s="1"/>
  <c r="J177" i="78" s="1"/>
  <c r="E177" i="79" s="1"/>
  <c r="G208" i="77"/>
  <c r="J208" i="77" s="1"/>
  <c r="G155" i="77"/>
  <c r="J155" i="77" s="1"/>
  <c r="G155" i="78" s="1"/>
  <c r="J155" i="78" s="1"/>
  <c r="E155" i="79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E181" i="79" s="1"/>
  <c r="G84" i="77"/>
  <c r="J84" i="77" s="1"/>
  <c r="G84" i="78" s="1"/>
  <c r="J84" i="78" s="1"/>
  <c r="E84" i="79" s="1"/>
  <c r="G126" i="77"/>
  <c r="J126" i="77" s="1"/>
  <c r="G126" i="78" s="1"/>
  <c r="J126" i="78" s="1"/>
  <c r="E126" i="79" s="1"/>
  <c r="G125" i="77"/>
  <c r="J125" i="77" s="1"/>
  <c r="G148" i="77"/>
  <c r="J148" i="77" s="1"/>
  <c r="G148" i="78" s="1"/>
  <c r="J148" i="78" s="1"/>
  <c r="E148" i="79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231" i="78" l="1"/>
  <c r="J231" i="78" s="1"/>
  <c r="E231" i="79" s="1"/>
  <c r="G229" i="83"/>
  <c r="J229" i="83" s="1"/>
  <c r="G206" i="79"/>
  <c r="J206" i="79" s="1"/>
  <c r="G206" i="80" s="1"/>
  <c r="J206" i="80" s="1"/>
  <c r="E206" i="81" s="1"/>
  <c r="G12" i="90"/>
  <c r="J12" i="90" s="1"/>
  <c r="G205" i="79"/>
  <c r="J205" i="79" s="1"/>
  <c r="G205" i="80" s="1"/>
  <c r="J205" i="80" s="1"/>
  <c r="E205" i="81" s="1"/>
  <c r="G126" i="79"/>
  <c r="J126" i="79" s="1"/>
  <c r="G126" i="80" s="1"/>
  <c r="J126" i="80" s="1"/>
  <c r="E126" i="81" s="1"/>
  <c r="G181" i="79"/>
  <c r="J181" i="79" s="1"/>
  <c r="G181" i="80" s="1"/>
  <c r="J181" i="80" s="1"/>
  <c r="E181" i="81" s="1"/>
  <c r="G153" i="79"/>
  <c r="J153" i="79" s="1"/>
  <c r="G153" i="80" s="1"/>
  <c r="J153" i="80" s="1"/>
  <c r="E153" i="81" s="1"/>
  <c r="G213" i="79"/>
  <c r="J213" i="79" s="1"/>
  <c r="G213" i="80" s="1"/>
  <c r="J213" i="80" s="1"/>
  <c r="E213" i="81" s="1"/>
  <c r="G177" i="79"/>
  <c r="J177" i="79" s="1"/>
  <c r="G177" i="80" s="1"/>
  <c r="J177" i="80" s="1"/>
  <c r="E177" i="81" s="1"/>
  <c r="G84" i="79"/>
  <c r="J84" i="79" s="1"/>
  <c r="G84" i="80" s="1"/>
  <c r="J84" i="80" s="1"/>
  <c r="E84" i="81" s="1"/>
  <c r="G148" i="79"/>
  <c r="J148" i="79" s="1"/>
  <c r="G148" i="80" s="1"/>
  <c r="J148" i="80" s="1"/>
  <c r="E148" i="81" s="1"/>
  <c r="G155" i="79"/>
  <c r="J155" i="79" s="1"/>
  <c r="G155" i="80" s="1"/>
  <c r="J155" i="80" s="1"/>
  <c r="E155" i="81" s="1"/>
  <c r="G83" i="79"/>
  <c r="J83" i="79" s="1"/>
  <c r="G83" i="80" s="1"/>
  <c r="J83" i="80" s="1"/>
  <c r="E83" i="81" s="1"/>
  <c r="G152" i="79"/>
  <c r="J152" i="79" s="1"/>
  <c r="G152" i="80" s="1"/>
  <c r="J152" i="80" s="1"/>
  <c r="E152" i="81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E114" i="98" s="1"/>
  <c r="G211" i="77"/>
  <c r="J211" i="77" s="1"/>
  <c r="G197" i="77"/>
  <c r="J197" i="77" s="1"/>
  <c r="G202" i="77"/>
  <c r="J202" i="77" s="1"/>
  <c r="J232" i="77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31" i="79" l="1"/>
  <c r="J231" i="79" s="1"/>
  <c r="G231" i="80" s="1"/>
  <c r="J231" i="80" s="1"/>
  <c r="E231" i="81" s="1"/>
  <c r="G229" i="84"/>
  <c r="J229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G63" i="99"/>
  <c r="J63" i="99" s="1"/>
  <c r="E63" i="100" s="1"/>
  <c r="G60" i="99"/>
  <c r="J60" i="99" s="1"/>
  <c r="E60" i="100" s="1"/>
  <c r="G35" i="100"/>
  <c r="J35" i="100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E125" i="81" l="1"/>
  <c r="G125" i="81" s="1"/>
  <c r="J125" i="81" s="1"/>
  <c r="G229" i="85"/>
  <c r="J229" i="85" s="1"/>
  <c r="G229" i="86" s="1"/>
  <c r="J229" i="86" s="1"/>
  <c r="G231" i="81"/>
  <c r="J231" i="81" s="1"/>
  <c r="G39" i="80"/>
  <c r="J39" i="80" s="1"/>
  <c r="G151" i="80"/>
  <c r="J151" i="80" s="1"/>
  <c r="G193" i="80"/>
  <c r="J193" i="80" s="1"/>
  <c r="G203" i="79"/>
  <c r="J203" i="79" s="1"/>
  <c r="G203" i="80" s="1"/>
  <c r="J203" i="80" s="1"/>
  <c r="G127" i="80"/>
  <c r="J127" i="80" s="1"/>
  <c r="G12" i="92"/>
  <c r="J12" i="92" s="1"/>
  <c r="G208" i="80"/>
  <c r="J208" i="80" s="1"/>
  <c r="G197" i="79"/>
  <c r="J197" i="79" s="1"/>
  <c r="G211" i="79"/>
  <c r="J211" i="79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E75" i="99" s="1"/>
  <c r="G169" i="95"/>
  <c r="J169" i="95" s="1"/>
  <c r="G60" i="100"/>
  <c r="J60" i="100" s="1"/>
  <c r="G109" i="99"/>
  <c r="J109" i="99" s="1"/>
  <c r="E109" i="100" s="1"/>
  <c r="G178" i="100"/>
  <c r="J178" i="100" s="1"/>
  <c r="G35" i="101"/>
  <c r="J35" i="101" s="1"/>
  <c r="G114" i="99"/>
  <c r="J114" i="99" s="1"/>
  <c r="E114" i="100" s="1"/>
  <c r="G63" i="100"/>
  <c r="J63" i="100" s="1"/>
  <c r="G94" i="99"/>
  <c r="J94" i="99" s="1"/>
  <c r="E94" i="100" s="1"/>
  <c r="G45" i="101"/>
  <c r="J45" i="101" s="1"/>
  <c r="G11" i="80"/>
  <c r="J11" i="80" s="1"/>
  <c r="E11" i="81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E10" i="81" s="1"/>
  <c r="G9" i="80"/>
  <c r="J9" i="80" s="1"/>
  <c r="E9" i="81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E193" i="81" l="1"/>
  <c r="G193" i="81" s="1"/>
  <c r="J193" i="81" s="1"/>
  <c r="G193" i="82" s="1"/>
  <c r="J193" i="82" s="1"/>
  <c r="E151" i="81"/>
  <c r="G151" i="81" s="1"/>
  <c r="J151" i="81" s="1"/>
  <c r="G151" i="82" s="1"/>
  <c r="J151" i="82" s="1"/>
  <c r="E39" i="81"/>
  <c r="G39" i="81" s="1"/>
  <c r="J39" i="81" s="1"/>
  <c r="G39" i="82" s="1"/>
  <c r="J39" i="82" s="1"/>
  <c r="E203" i="81"/>
  <c r="G203" i="81" s="1"/>
  <c r="J203" i="81" s="1"/>
  <c r="E208" i="81"/>
  <c r="G208" i="81" s="1"/>
  <c r="J208" i="81" s="1"/>
  <c r="G208" i="82" s="1"/>
  <c r="J208" i="82" s="1"/>
  <c r="E226" i="81"/>
  <c r="G226" i="81" s="1"/>
  <c r="J226" i="81" s="1"/>
  <c r="G226" i="82" s="1"/>
  <c r="J226" i="82" s="1"/>
  <c r="E194" i="81"/>
  <c r="G194" i="81" s="1"/>
  <c r="J194" i="81" s="1"/>
  <c r="G194" i="82" s="1"/>
  <c r="J194" i="82" s="1"/>
  <c r="E127" i="81"/>
  <c r="G127" i="81" s="1"/>
  <c r="J127" i="81" s="1"/>
  <c r="G127" i="82" s="1"/>
  <c r="J127" i="82" s="1"/>
  <c r="G229" i="87"/>
  <c r="J229" i="87" s="1"/>
  <c r="G237" i="88" s="1"/>
  <c r="J237" i="88" s="1"/>
  <c r="G231" i="82"/>
  <c r="J231" i="82" s="1"/>
  <c r="G169" i="96"/>
  <c r="J169" i="96" s="1"/>
  <c r="G169" i="97" s="1"/>
  <c r="J169" i="97" s="1"/>
  <c r="E169" i="98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E147" i="81" l="1"/>
  <c r="G147" i="81" s="1"/>
  <c r="J147" i="81" s="1"/>
  <c r="G147" i="82" s="1"/>
  <c r="J147" i="82" s="1"/>
  <c r="E204" i="81"/>
  <c r="G204" i="81" s="1"/>
  <c r="J204" i="81" s="1"/>
  <c r="G204" i="82" s="1"/>
  <c r="J204" i="82" s="1"/>
  <c r="E211" i="81"/>
  <c r="G211" i="81" s="1"/>
  <c r="J211" i="81" s="1"/>
  <c r="G211" i="82" s="1"/>
  <c r="J211" i="82" s="1"/>
  <c r="E198" i="81"/>
  <c r="G198" i="81" s="1"/>
  <c r="J198" i="81" s="1"/>
  <c r="G198" i="82" s="1"/>
  <c r="J198" i="82" s="1"/>
  <c r="E128" i="81"/>
  <c r="G128" i="81" s="1"/>
  <c r="J128" i="81" s="1"/>
  <c r="G128" i="82" s="1"/>
  <c r="J128" i="82" s="1"/>
  <c r="E182" i="81"/>
  <c r="G182" i="81" s="1"/>
  <c r="J182" i="81" s="1"/>
  <c r="G182" i="82" s="1"/>
  <c r="J182" i="82" s="1"/>
  <c r="E149" i="81"/>
  <c r="G149" i="81" s="1"/>
  <c r="J149" i="81" s="1"/>
  <c r="G149" i="82" s="1"/>
  <c r="J149" i="82" s="1"/>
  <c r="E196" i="81"/>
  <c r="G196" i="81" s="1"/>
  <c r="J196" i="81" s="1"/>
  <c r="G196" i="82" s="1"/>
  <c r="J196" i="82" s="1"/>
  <c r="E156" i="81"/>
  <c r="G156" i="81" s="1"/>
  <c r="J156" i="81" s="1"/>
  <c r="G156" i="82" s="1"/>
  <c r="J156" i="82" s="1"/>
  <c r="E197" i="81"/>
  <c r="G197" i="81" s="1"/>
  <c r="J197" i="81" s="1"/>
  <c r="G197" i="82" s="1"/>
  <c r="J197" i="82" s="1"/>
  <c r="E209" i="81"/>
  <c r="G209" i="81" s="1"/>
  <c r="J209" i="81" s="1"/>
  <c r="G209" i="82" s="1"/>
  <c r="J209" i="82" s="1"/>
  <c r="E157" i="81"/>
  <c r="G157" i="81" s="1"/>
  <c r="J157" i="81" s="1"/>
  <c r="G157" i="82" s="1"/>
  <c r="J157" i="82" s="1"/>
  <c r="E202" i="81"/>
  <c r="G202" i="81" s="1"/>
  <c r="J202" i="81" s="1"/>
  <c r="G202" i="82" s="1"/>
  <c r="J202" i="82" s="1"/>
  <c r="E113" i="81"/>
  <c r="G113" i="81" s="1"/>
  <c r="J113" i="81" s="1"/>
  <c r="G113" i="82" s="1"/>
  <c r="J113" i="82" s="1"/>
  <c r="E212" i="81"/>
  <c r="G212" i="81" s="1"/>
  <c r="J212" i="81" s="1"/>
  <c r="G212" i="82" s="1"/>
  <c r="J212" i="82" s="1"/>
  <c r="E210" i="81"/>
  <c r="G210" i="81" s="1"/>
  <c r="J210" i="81" s="1"/>
  <c r="G210" i="82" s="1"/>
  <c r="J210" i="82" s="1"/>
  <c r="E195" i="81"/>
  <c r="G195" i="81" s="1"/>
  <c r="J195" i="81" s="1"/>
  <c r="G195" i="82" s="1"/>
  <c r="J195" i="82" s="1"/>
  <c r="E150" i="81"/>
  <c r="G150" i="81" s="1"/>
  <c r="J150" i="81" s="1"/>
  <c r="G150" i="82" s="1"/>
  <c r="J150" i="82" s="1"/>
  <c r="G229" i="88"/>
  <c r="J229" i="88" s="1"/>
  <c r="G232" i="81"/>
  <c r="J232" i="81" s="1"/>
  <c r="G229" i="89"/>
  <c r="J229" i="89" s="1"/>
  <c r="G231" i="83"/>
  <c r="J231" i="83" s="1"/>
  <c r="G169" i="98"/>
  <c r="J169" i="98" s="1"/>
  <c r="E169" i="99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29" i="90"/>
  <c r="J229" i="90" s="1"/>
  <c r="G237" i="90"/>
  <c r="J237" i="90" s="1"/>
  <c r="G232" i="82"/>
  <c r="J232" i="82" s="1"/>
  <c r="G169" i="99"/>
  <c r="J169" i="99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169" i="101" s="1"/>
  <c r="J169" i="101" s="1"/>
  <c r="G169" i="102" s="1"/>
  <c r="J169" i="102" s="1"/>
  <c r="G169" i="103"/>
  <c r="J169" i="103" s="1"/>
  <c r="G232" i="83"/>
  <c r="J232" i="83" s="1"/>
  <c r="G229" i="91"/>
  <c r="J229" i="91" s="1"/>
  <c r="G12" i="96"/>
  <c r="J12" i="96" s="1"/>
  <c r="G12" i="97" s="1"/>
  <c r="J12" i="97" s="1"/>
  <c r="E12" i="98" s="1"/>
  <c r="G70" i="80"/>
  <c r="J70" i="80" s="1"/>
  <c r="G175" i="80"/>
  <c r="J175" i="80" s="1"/>
  <c r="G71" i="80"/>
  <c r="J71" i="80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71" i="81" l="1"/>
  <c r="G71" i="81" s="1"/>
  <c r="J71" i="81" s="1"/>
  <c r="G71" i="82" s="1"/>
  <c r="J71" i="82" s="1"/>
  <c r="E175" i="81"/>
  <c r="G175" i="81" s="1"/>
  <c r="J175" i="81" s="1"/>
  <c r="G175" i="82" s="1"/>
  <c r="J175" i="82" s="1"/>
  <c r="E70" i="81"/>
  <c r="G70" i="81" s="1"/>
  <c r="J70" i="81" s="1"/>
  <c r="G70" i="82" s="1"/>
  <c r="J70" i="82" s="1"/>
  <c r="G169" i="104"/>
  <c r="J169" i="104" s="1"/>
  <c r="G229" i="92"/>
  <c r="J229" i="92" s="1"/>
  <c r="J237" i="92"/>
  <c r="G231" i="86"/>
  <c r="J231" i="86" s="1"/>
  <c r="G12" i="98"/>
  <c r="J12" i="98" s="1"/>
  <c r="E12" i="99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J239" i="88" s="1"/>
  <c r="G229" i="93"/>
  <c r="J229" i="93" s="1"/>
  <c r="J237" i="93"/>
  <c r="G12" i="99"/>
  <c r="J12" i="99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2" i="100" l="1"/>
  <c r="G12" i="100" s="1"/>
  <c r="J12" i="100" s="1"/>
  <c r="G12" i="101" s="1"/>
  <c r="J12" i="101" s="1"/>
  <c r="G12" i="102" s="1"/>
  <c r="J12" i="102" s="1"/>
  <c r="E20" i="8"/>
  <c r="E20" i="77"/>
  <c r="E21" i="8"/>
  <c r="E21" i="77"/>
  <c r="E22" i="8"/>
  <c r="J22" i="8" s="1"/>
  <c r="E22" i="77"/>
  <c r="G22" i="77" s="1"/>
  <c r="J22" i="77" s="1"/>
  <c r="E19" i="8"/>
  <c r="J19" i="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G21" i="8"/>
  <c r="J21" i="8"/>
  <c r="G20" i="8"/>
  <c r="J20" i="8"/>
  <c r="G231" i="89"/>
  <c r="J231" i="89" s="1"/>
  <c r="G229" i="94"/>
  <c r="J229" i="94" s="1"/>
  <c r="J232" i="86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E174" i="79" s="1"/>
  <c r="G175" i="84"/>
  <c r="J175" i="84" s="1"/>
  <c r="G103" i="77"/>
  <c r="J103" i="77" s="1"/>
  <c r="G102" i="78" s="1"/>
  <c r="J102" i="78" s="1"/>
  <c r="E102" i="79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G19" i="8" l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2" i="87"/>
  <c r="J232" i="87" s="1"/>
  <c r="G229" i="95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E256" i="79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E225" i="79" s="1"/>
  <c r="G59" i="77"/>
  <c r="J59" i="77" s="1"/>
  <c r="G162" i="77"/>
  <c r="J162" i="77" s="1"/>
  <c r="G166" i="77"/>
  <c r="J166" i="77" s="1"/>
  <c r="G166" i="78" s="1"/>
  <c r="J166" i="78" s="1"/>
  <c r="G74" i="77"/>
  <c r="J74" i="77" s="1"/>
  <c r="G74" i="78" s="1"/>
  <c r="J74" i="78" s="1"/>
  <c r="E74" i="79" s="1"/>
  <c r="G142" i="77"/>
  <c r="J142" i="77" s="1"/>
  <c r="G227" i="77"/>
  <c r="J227" i="77" s="1"/>
  <c r="G56" i="77"/>
  <c r="J56" i="77" s="1"/>
  <c r="G56" i="78" s="1"/>
  <c r="J56" i="78" s="1"/>
  <c r="E56" i="79" s="1"/>
  <c r="G160" i="77"/>
  <c r="J160" i="77" s="1"/>
  <c r="G160" i="78" s="1"/>
  <c r="J160" i="78" s="1"/>
  <c r="G146" i="77"/>
  <c r="J146" i="77" s="1"/>
  <c r="G254" i="77"/>
  <c r="J254" i="77" s="1"/>
  <c r="G143" i="77"/>
  <c r="J143" i="77" s="1"/>
  <c r="G143" i="78" s="1"/>
  <c r="J143" i="78" s="1"/>
  <c r="E143" i="79" s="1"/>
  <c r="G108" i="77"/>
  <c r="J108" i="77" s="1"/>
  <c r="G108" i="78" s="1"/>
  <c r="J108" i="78" s="1"/>
  <c r="E108" i="79" s="1"/>
  <c r="G258" i="77"/>
  <c r="J258" i="77" s="1"/>
  <c r="G116" i="77"/>
  <c r="J116" i="77" s="1"/>
  <c r="G141" i="77"/>
  <c r="J141" i="77" s="1"/>
  <c r="G141" i="78" s="1"/>
  <c r="J141" i="78" s="1"/>
  <c r="E141" i="79" s="1"/>
  <c r="G171" i="77"/>
  <c r="J171" i="77" s="1"/>
  <c r="G171" i="78" s="1"/>
  <c r="J171" i="78" s="1"/>
  <c r="E171" i="79" s="1"/>
  <c r="G144" i="77"/>
  <c r="J144" i="77" s="1"/>
  <c r="G164" i="77"/>
  <c r="J164" i="77" s="1"/>
  <c r="G158" i="77"/>
  <c r="J158" i="77" s="1"/>
  <c r="G158" i="78" s="1"/>
  <c r="J158" i="78" s="1"/>
  <c r="G36" i="77"/>
  <c r="J36" i="77" s="1"/>
  <c r="G36" i="78" s="1"/>
  <c r="J36" i="78" s="1"/>
  <c r="E36" i="79" s="1"/>
  <c r="G30" i="77"/>
  <c r="J30" i="77" s="1"/>
  <c r="G163" i="77"/>
  <c r="J163" i="77" s="1"/>
  <c r="G46" i="77"/>
  <c r="J46" i="77" s="1"/>
  <c r="G46" i="78" s="1"/>
  <c r="J46" i="78" s="1"/>
  <c r="E46" i="79" s="1"/>
  <c r="G49" i="77"/>
  <c r="J49" i="77" s="1"/>
  <c r="G49" i="78" s="1"/>
  <c r="J49" i="78" s="1"/>
  <c r="E49" i="79" s="1"/>
  <c r="G172" i="77"/>
  <c r="J172" i="77" s="1"/>
  <c r="G101" i="77"/>
  <c r="J101" i="77" s="1"/>
  <c r="G54" i="77"/>
  <c r="J54" i="77" s="1"/>
  <c r="G54" i="78" s="1"/>
  <c r="J54" i="78" s="1"/>
  <c r="E54" i="79" s="1"/>
  <c r="G51" i="77"/>
  <c r="J51" i="77" s="1"/>
  <c r="G51" i="78" s="1"/>
  <c r="J51" i="78" s="1"/>
  <c r="E51" i="79" s="1"/>
  <c r="G81" i="77"/>
  <c r="J81" i="77" s="1"/>
  <c r="G111" i="77"/>
  <c r="J111" i="77" s="1"/>
  <c r="G28" i="77"/>
  <c r="J28" i="77" s="1"/>
  <c r="G28" i="78" s="1"/>
  <c r="J28" i="78" s="1"/>
  <c r="E28" i="79" s="1"/>
  <c r="G47" i="77"/>
  <c r="J47" i="77" s="1"/>
  <c r="G47" i="78" s="1"/>
  <c r="J47" i="78" s="1"/>
  <c r="E47" i="79" s="1"/>
  <c r="G62" i="77"/>
  <c r="J62" i="77" s="1"/>
  <c r="G137" i="77"/>
  <c r="J137" i="77" s="1"/>
  <c r="G34" i="77"/>
  <c r="J34" i="77" s="1"/>
  <c r="G34" i="78" s="1"/>
  <c r="J34" i="78" s="1"/>
  <c r="E34" i="79" s="1"/>
  <c r="G80" i="77"/>
  <c r="J80" i="77" s="1"/>
  <c r="G80" i="78" s="1"/>
  <c r="J80" i="78" s="1"/>
  <c r="E80" i="79" s="1"/>
  <c r="G42" i="77"/>
  <c r="J42" i="77" s="1"/>
  <c r="G145" i="77"/>
  <c r="J145" i="77" s="1"/>
  <c r="G29" i="77"/>
  <c r="J29" i="77" s="1"/>
  <c r="G29" i="78" s="1"/>
  <c r="J29" i="78" s="1"/>
  <c r="E29" i="79" s="1"/>
  <c r="G93" i="77"/>
  <c r="J93" i="77" s="1"/>
  <c r="G93" i="78" s="1"/>
  <c r="J93" i="78" s="1"/>
  <c r="E93" i="79" s="1"/>
  <c r="G185" i="77"/>
  <c r="J185" i="77" s="1"/>
  <c r="G48" i="77"/>
  <c r="J48" i="77" s="1"/>
  <c r="G50" i="77"/>
  <c r="J50" i="77" s="1"/>
  <c r="G50" i="78" s="1"/>
  <c r="J50" i="78" s="1"/>
  <c r="E50" i="79" s="1"/>
  <c r="G95" i="77"/>
  <c r="J95" i="77" s="1"/>
  <c r="J233" i="77"/>
  <c r="G57" i="77"/>
  <c r="J57" i="77" s="1"/>
  <c r="G57" i="78" s="1"/>
  <c r="J57" i="78" s="1"/>
  <c r="E57" i="79" s="1"/>
  <c r="G52" i="77"/>
  <c r="J52" i="77" s="1"/>
  <c r="G52" i="78" s="1"/>
  <c r="J52" i="78" s="1"/>
  <c r="E52" i="79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9" i="77"/>
  <c r="J69" i="77" s="1"/>
  <c r="G139" i="77"/>
  <c r="J139" i="77" s="1"/>
  <c r="G99" i="77"/>
  <c r="J99" i="77" s="1"/>
  <c r="G99" i="78" s="1"/>
  <c r="J99" i="78" s="1"/>
  <c r="E99" i="79" s="1"/>
  <c r="G192" i="77"/>
  <c r="J192" i="77" s="1"/>
  <c r="G192" i="78" s="1"/>
  <c r="J192" i="78" s="1"/>
  <c r="G32" i="77"/>
  <c r="J32" i="77" s="1"/>
  <c r="G55" i="77"/>
  <c r="J55" i="77" s="1"/>
  <c r="G65" i="77"/>
  <c r="J65" i="77" s="1"/>
  <c r="G65" i="78" s="1"/>
  <c r="J65" i="78" s="1"/>
  <c r="G41" i="77"/>
  <c r="J41" i="77" s="1"/>
  <c r="G41" i="78" s="1"/>
  <c r="J41" i="78" s="1"/>
  <c r="E41" i="79" s="1"/>
  <c r="G53" i="77"/>
  <c r="J53" i="77" s="1"/>
  <c r="G90" i="77"/>
  <c r="J90" i="77" s="1"/>
  <c r="G61" i="77"/>
  <c r="J61" i="77" s="1"/>
  <c r="G61" i="78" s="1"/>
  <c r="J61" i="78" s="1"/>
  <c r="E61" i="79" s="1"/>
  <c r="G73" i="77"/>
  <c r="J73" i="77" s="1"/>
  <c r="G106" i="77"/>
  <c r="J106" i="77" s="1"/>
  <c r="G170" i="77"/>
  <c r="J170" i="77" s="1"/>
  <c r="G170" i="78" s="1"/>
  <c r="J170" i="78" s="1"/>
  <c r="G79" i="77"/>
  <c r="J79" i="77" s="1"/>
  <c r="G79" i="78" s="1"/>
  <c r="J79" i="78" s="1"/>
  <c r="G223" i="77"/>
  <c r="J223" i="77" s="1"/>
  <c r="G176" i="77"/>
  <c r="J176" i="77" s="1"/>
  <c r="G33" i="77"/>
  <c r="J33" i="77" s="1"/>
  <c r="G33" i="78" s="1"/>
  <c r="J33" i="78" s="1"/>
  <c r="E33" i="79" s="1"/>
  <c r="G135" i="77"/>
  <c r="J135" i="77" s="1"/>
  <c r="G135" i="78" s="1"/>
  <c r="J135" i="78" s="1"/>
  <c r="E135" i="79" s="1"/>
  <c r="G117" i="77"/>
  <c r="J117" i="77" s="1"/>
  <c r="G72" i="77"/>
  <c r="J72" i="77" s="1"/>
  <c r="G37" i="77"/>
  <c r="J37" i="77" s="1"/>
  <c r="G37" i="78" s="1"/>
  <c r="J37" i="78" s="1"/>
  <c r="E37" i="79" s="1"/>
  <c r="G255" i="77"/>
  <c r="J255" i="77" s="1"/>
  <c r="G191" i="77"/>
  <c r="J191" i="77" s="1"/>
  <c r="G107" i="77"/>
  <c r="J107" i="77" s="1"/>
  <c r="G27" i="77"/>
  <c r="J27" i="77" s="1"/>
  <c r="G27" i="78" s="1"/>
  <c r="J27" i="78" s="1"/>
  <c r="E27" i="79" s="1"/>
  <c r="G97" i="77"/>
  <c r="J97" i="77" s="1"/>
  <c r="G228" i="77"/>
  <c r="J228" i="77" s="1"/>
  <c r="G85" i="77"/>
  <c r="J85" i="77" s="1"/>
  <c r="G118" i="77"/>
  <c r="J118" i="77" s="1"/>
  <c r="G118" i="78" s="1"/>
  <c r="J118" i="78" s="1"/>
  <c r="E118" i="79" s="1"/>
  <c r="G58" i="77"/>
  <c r="J58" i="77" s="1"/>
  <c r="G58" i="78" s="1"/>
  <c r="J58" i="78" s="1"/>
  <c r="E58" i="79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E43" i="79" s="1"/>
  <c r="G91" i="77"/>
  <c r="J91" i="77" s="1"/>
  <c r="G121" i="77"/>
  <c r="J121" i="77" s="1"/>
  <c r="G40" i="77"/>
  <c r="J40" i="77" s="1"/>
  <c r="G40" i="78" s="1"/>
  <c r="J40" i="78" s="1"/>
  <c r="E40" i="79" s="1"/>
  <c r="G110" i="77"/>
  <c r="J110" i="77" s="1"/>
  <c r="G159" i="77"/>
  <c r="J159" i="77" s="1"/>
  <c r="G78" i="77"/>
  <c r="J78" i="77" s="1"/>
  <c r="G78" i="78" s="1"/>
  <c r="J78" i="78" s="1"/>
  <c r="E78" i="79" s="1"/>
  <c r="G100" i="77"/>
  <c r="J100" i="77" s="1"/>
  <c r="G100" i="78" s="1"/>
  <c r="J100" i="78" s="1"/>
  <c r="E100" i="79" s="1"/>
  <c r="G92" i="77"/>
  <c r="J92" i="77" s="1"/>
  <c r="G224" i="77"/>
  <c r="J224" i="77" s="1"/>
  <c r="G89" i="77"/>
  <c r="J89" i="77" s="1"/>
  <c r="G89" i="78" s="1"/>
  <c r="J89" i="78" s="1"/>
  <c r="E89" i="79" s="1"/>
  <c r="G98" i="77"/>
  <c r="J98" i="77" s="1"/>
  <c r="G98" i="78" s="1"/>
  <c r="J98" i="78" s="1"/>
  <c r="E98" i="79" s="1"/>
  <c r="G67" i="77"/>
  <c r="J67" i="77" s="1"/>
  <c r="G77" i="77"/>
  <c r="J77" i="77" s="1"/>
  <c r="G77" i="78" s="1"/>
  <c r="J77" i="78" s="1"/>
  <c r="E77" i="79" s="1"/>
  <c r="G64" i="77"/>
  <c r="J64" i="77" s="1"/>
  <c r="G64" i="78" s="1"/>
  <c r="J64" i="78" s="1"/>
  <c r="E64" i="79" s="1"/>
  <c r="G123" i="77"/>
  <c r="J123" i="77" s="1"/>
  <c r="G138" i="77"/>
  <c r="J138" i="77" s="1"/>
  <c r="G31" i="77"/>
  <c r="J31" i="77" s="1"/>
  <c r="G31" i="78" s="1"/>
  <c r="J31" i="78" s="1"/>
  <c r="E31" i="79" s="1"/>
  <c r="G179" i="77"/>
  <c r="J179" i="77" s="1"/>
  <c r="G179" i="78" s="1"/>
  <c r="J179" i="78" s="1"/>
  <c r="E179" i="79" s="1"/>
  <c r="G68" i="77"/>
  <c r="J68" i="77" s="1"/>
  <c r="G120" i="77"/>
  <c r="J120" i="77" s="1"/>
  <c r="G44" i="77"/>
  <c r="J44" i="77" s="1"/>
  <c r="G44" i="78" s="1"/>
  <c r="J44" i="78" s="1"/>
  <c r="E44" i="79" s="1"/>
  <c r="G215" i="77"/>
  <c r="J215" i="77" s="1"/>
  <c r="G215" i="78" s="1"/>
  <c r="J215" i="78" s="1"/>
  <c r="E215" i="79" s="1"/>
  <c r="G167" i="77"/>
  <c r="J167" i="77" s="1"/>
  <c r="J234" i="77"/>
  <c r="G115" i="77"/>
  <c r="J115" i="77" s="1"/>
  <c r="G115" i="78" s="1"/>
  <c r="J115" i="78" s="1"/>
  <c r="E115" i="79" s="1"/>
  <c r="G140" i="77"/>
  <c r="J140" i="77" s="1"/>
  <c r="G140" i="78" s="1"/>
  <c r="J140" i="78" s="1"/>
  <c r="E140" i="79" s="1"/>
  <c r="G184" i="77"/>
  <c r="J184" i="77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J237" i="96" l="1"/>
  <c r="J229" i="95"/>
  <c r="E66" i="79"/>
  <c r="G66" i="79" s="1"/>
  <c r="J66" i="79" s="1"/>
  <c r="E158" i="79"/>
  <c r="G158" i="79" s="1"/>
  <c r="J158" i="79" s="1"/>
  <c r="E166" i="79"/>
  <c r="G166" i="79" s="1"/>
  <c r="J166" i="79" s="1"/>
  <c r="E79" i="79"/>
  <c r="G79" i="79" s="1"/>
  <c r="J79" i="79" s="1"/>
  <c r="E65" i="79"/>
  <c r="G65" i="79" s="1"/>
  <c r="J65" i="79" s="1"/>
  <c r="E192" i="79"/>
  <c r="G192" i="79" s="1"/>
  <c r="J192" i="79" s="1"/>
  <c r="E170" i="79"/>
  <c r="G170" i="79" s="1"/>
  <c r="J170" i="79" s="1"/>
  <c r="E160" i="79"/>
  <c r="G160" i="79" s="1"/>
  <c r="J160" i="79" s="1"/>
  <c r="G174" i="79"/>
  <c r="J174" i="79" s="1"/>
  <c r="E173" i="79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E229" i="98" s="1"/>
  <c r="G237" i="97"/>
  <c r="J237" i="97" s="1"/>
  <c r="E237" i="98" s="1"/>
  <c r="G237" i="98" s="1"/>
  <c r="J237" i="98" s="1"/>
  <c r="E237" i="99" s="1"/>
  <c r="G232" i="88"/>
  <c r="J232" i="88" s="1"/>
  <c r="G230" i="78"/>
  <c r="J230" i="78" s="1"/>
  <c r="E230" i="79" s="1"/>
  <c r="G231" i="91"/>
  <c r="J231" i="91" s="1"/>
  <c r="G253" i="79"/>
  <c r="J253" i="79" s="1"/>
  <c r="G259" i="78"/>
  <c r="J259" i="78" s="1"/>
  <c r="E259" i="79" s="1"/>
  <c r="G102" i="79"/>
  <c r="J102" i="79" s="1"/>
  <c r="G70" i="87"/>
  <c r="J70" i="87" s="1"/>
  <c r="G37" i="79"/>
  <c r="J37" i="79" s="1"/>
  <c r="G37" i="80" s="1"/>
  <c r="J37" i="80" s="1"/>
  <c r="E37" i="81" s="1"/>
  <c r="G41" i="79"/>
  <c r="J41" i="79" s="1"/>
  <c r="G41" i="80" s="1"/>
  <c r="J41" i="80" s="1"/>
  <c r="E41" i="81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E33" i="81" s="1"/>
  <c r="G10" i="91"/>
  <c r="J10" i="91" s="1"/>
  <c r="G99" i="79"/>
  <c r="J99" i="79" s="1"/>
  <c r="G99" i="80" s="1"/>
  <c r="J99" i="80" s="1"/>
  <c r="E99" i="81" s="1"/>
  <c r="G9" i="91"/>
  <c r="J9" i="91" s="1"/>
  <c r="G140" i="79"/>
  <c r="J140" i="79" s="1"/>
  <c r="G140" i="80" s="1"/>
  <c r="J140" i="80" s="1"/>
  <c r="E140" i="81" s="1"/>
  <c r="G115" i="79"/>
  <c r="J115" i="79" s="1"/>
  <c r="G115" i="80" s="1"/>
  <c r="J115" i="80" s="1"/>
  <c r="E115" i="81" s="1"/>
  <c r="G31" i="79"/>
  <c r="J31" i="79" s="1"/>
  <c r="G31" i="80" s="1"/>
  <c r="J31" i="80" s="1"/>
  <c r="E31" i="81" s="1"/>
  <c r="G89" i="79"/>
  <c r="J89" i="79" s="1"/>
  <c r="G89" i="80" s="1"/>
  <c r="J89" i="80" s="1"/>
  <c r="E89" i="81" s="1"/>
  <c r="G40" i="79"/>
  <c r="J40" i="79" s="1"/>
  <c r="G40" i="80" s="1"/>
  <c r="J40" i="80" s="1"/>
  <c r="E40" i="81" s="1"/>
  <c r="G118" i="79"/>
  <c r="J118" i="79" s="1"/>
  <c r="G118" i="80" s="1"/>
  <c r="J118" i="80" s="1"/>
  <c r="E118" i="81" s="1"/>
  <c r="G52" i="79"/>
  <c r="J52" i="79" s="1"/>
  <c r="G52" i="80" s="1"/>
  <c r="J52" i="80" s="1"/>
  <c r="E52" i="81" s="1"/>
  <c r="G93" i="79"/>
  <c r="J93" i="79" s="1"/>
  <c r="G93" i="80" s="1"/>
  <c r="J93" i="80" s="1"/>
  <c r="E93" i="81" s="1"/>
  <c r="G47" i="79"/>
  <c r="J47" i="79" s="1"/>
  <c r="G47" i="80" s="1"/>
  <c r="J47" i="80" s="1"/>
  <c r="E47" i="81" s="1"/>
  <c r="G49" i="79"/>
  <c r="J49" i="79" s="1"/>
  <c r="G49" i="80" s="1"/>
  <c r="J49" i="80" s="1"/>
  <c r="E49" i="81" s="1"/>
  <c r="G98" i="79"/>
  <c r="J98" i="79" s="1"/>
  <c r="G98" i="80" s="1"/>
  <c r="J98" i="80" s="1"/>
  <c r="E98" i="81" s="1"/>
  <c r="G104" i="79"/>
  <c r="J104" i="79" s="1"/>
  <c r="G104" i="80" s="1"/>
  <c r="J104" i="80" s="1"/>
  <c r="E104" i="81" s="1"/>
  <c r="G57" i="79"/>
  <c r="J57" i="79" s="1"/>
  <c r="G57" i="80" s="1"/>
  <c r="J57" i="80" s="1"/>
  <c r="E57" i="81" s="1"/>
  <c r="G29" i="79"/>
  <c r="J29" i="79" s="1"/>
  <c r="G29" i="80" s="1"/>
  <c r="J29" i="80" s="1"/>
  <c r="E29" i="81" s="1"/>
  <c r="G28" i="79"/>
  <c r="J28" i="79" s="1"/>
  <c r="G28" i="80" s="1"/>
  <c r="J28" i="80" s="1"/>
  <c r="E28" i="81" s="1"/>
  <c r="G46" i="79"/>
  <c r="J46" i="79" s="1"/>
  <c r="G46" i="80" s="1"/>
  <c r="J46" i="80" s="1"/>
  <c r="E46" i="81" s="1"/>
  <c r="G171" i="79"/>
  <c r="J171" i="79" s="1"/>
  <c r="G171" i="80" s="1"/>
  <c r="J171" i="80" s="1"/>
  <c r="E171" i="81" s="1"/>
  <c r="G61" i="79"/>
  <c r="J61" i="79" s="1"/>
  <c r="G61" i="80" s="1"/>
  <c r="J61" i="80" s="1"/>
  <c r="E61" i="81" s="1"/>
  <c r="G141" i="79"/>
  <c r="J141" i="79" s="1"/>
  <c r="G141" i="80" s="1"/>
  <c r="J141" i="80" s="1"/>
  <c r="E141" i="81" s="1"/>
  <c r="G11" i="91"/>
  <c r="J11" i="91" s="1"/>
  <c r="G215" i="79"/>
  <c r="J215" i="79" s="1"/>
  <c r="G215" i="80" s="1"/>
  <c r="J215" i="80" s="1"/>
  <c r="E215" i="81" s="1"/>
  <c r="G100" i="79"/>
  <c r="J100" i="79" s="1"/>
  <c r="G100" i="80" s="1"/>
  <c r="J100" i="80" s="1"/>
  <c r="E100" i="81" s="1"/>
  <c r="G43" i="79"/>
  <c r="J43" i="79" s="1"/>
  <c r="G43" i="80" s="1"/>
  <c r="J43" i="80" s="1"/>
  <c r="E43" i="81" s="1"/>
  <c r="G56" i="79"/>
  <c r="J56" i="79" s="1"/>
  <c r="G56" i="80" s="1"/>
  <c r="J56" i="80" s="1"/>
  <c r="E56" i="81" s="1"/>
  <c r="G225" i="79"/>
  <c r="J225" i="79" s="1"/>
  <c r="G225" i="80" s="1"/>
  <c r="J225" i="80" s="1"/>
  <c r="E225" i="81" s="1"/>
  <c r="G44" i="79"/>
  <c r="J44" i="79" s="1"/>
  <c r="G44" i="80" s="1"/>
  <c r="J44" i="80" s="1"/>
  <c r="E44" i="81" s="1"/>
  <c r="G77" i="79"/>
  <c r="J77" i="79" s="1"/>
  <c r="G77" i="80" s="1"/>
  <c r="J77" i="80" s="1"/>
  <c r="E77" i="81" s="1"/>
  <c r="G78" i="79"/>
  <c r="J78" i="79" s="1"/>
  <c r="G78" i="80" s="1"/>
  <c r="J78" i="80" s="1"/>
  <c r="E78" i="81" s="1"/>
  <c r="G80" i="79"/>
  <c r="J80" i="79" s="1"/>
  <c r="G80" i="80" s="1"/>
  <c r="J80" i="80" s="1"/>
  <c r="E80" i="81" s="1"/>
  <c r="G51" i="79"/>
  <c r="J51" i="79" s="1"/>
  <c r="G51" i="80" s="1"/>
  <c r="J51" i="80" s="1"/>
  <c r="E51" i="81" s="1"/>
  <c r="G36" i="79"/>
  <c r="J36" i="79" s="1"/>
  <c r="G36" i="80" s="1"/>
  <c r="J36" i="80" s="1"/>
  <c r="E36" i="81" s="1"/>
  <c r="G186" i="79"/>
  <c r="J186" i="79" s="1"/>
  <c r="G186" i="80" s="1"/>
  <c r="J186" i="80" s="1"/>
  <c r="E186" i="81" s="1"/>
  <c r="G190" i="79"/>
  <c r="J190" i="79" s="1"/>
  <c r="G179" i="79"/>
  <c r="J179" i="79" s="1"/>
  <c r="G179" i="80" s="1"/>
  <c r="J179" i="80" s="1"/>
  <c r="E179" i="81" s="1"/>
  <c r="G27" i="79"/>
  <c r="J27" i="79" s="1"/>
  <c r="G27" i="80" s="1"/>
  <c r="J27" i="80" s="1"/>
  <c r="E27" i="81" s="1"/>
  <c r="G50" i="79"/>
  <c r="J50" i="79" s="1"/>
  <c r="G50" i="80" s="1"/>
  <c r="J50" i="80" s="1"/>
  <c r="E50" i="81" s="1"/>
  <c r="G34" i="79"/>
  <c r="J34" i="79" s="1"/>
  <c r="G34" i="80" s="1"/>
  <c r="J34" i="80" s="1"/>
  <c r="E34" i="81" s="1"/>
  <c r="G54" i="79"/>
  <c r="J54" i="79" s="1"/>
  <c r="G54" i="80" s="1"/>
  <c r="J54" i="80" s="1"/>
  <c r="E54" i="81" s="1"/>
  <c r="G108" i="79"/>
  <c r="J108" i="79" s="1"/>
  <c r="G108" i="80" s="1"/>
  <c r="J108" i="80" s="1"/>
  <c r="E108" i="81" s="1"/>
  <c r="G58" i="79"/>
  <c r="J58" i="79" s="1"/>
  <c r="G58" i="80" s="1"/>
  <c r="J58" i="80" s="1"/>
  <c r="E58" i="81" s="1"/>
  <c r="G143" i="79"/>
  <c r="J143" i="79" s="1"/>
  <c r="G143" i="80" s="1"/>
  <c r="J143" i="80" s="1"/>
  <c r="E143" i="81" s="1"/>
  <c r="G74" i="79"/>
  <c r="J74" i="79" s="1"/>
  <c r="G74" i="80" s="1"/>
  <c r="J74" i="80" s="1"/>
  <c r="E74" i="81" s="1"/>
  <c r="G64" i="79"/>
  <c r="J64" i="79" s="1"/>
  <c r="G64" i="80" s="1"/>
  <c r="J64" i="80" s="1"/>
  <c r="E64" i="81" s="1"/>
  <c r="G256" i="79"/>
  <c r="J256" i="79" s="1"/>
  <c r="G256" i="80" s="1"/>
  <c r="J256" i="80" s="1"/>
  <c r="E256" i="81" s="1"/>
  <c r="G167" i="78"/>
  <c r="J167" i="78" s="1"/>
  <c r="E167" i="79" s="1"/>
  <c r="G92" i="78"/>
  <c r="J92" i="78" s="1"/>
  <c r="E92" i="79" s="1"/>
  <c r="G228" i="78"/>
  <c r="J228" i="78" s="1"/>
  <c r="E228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E234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J255" i="79" s="1"/>
  <c r="G255" i="80" s="1"/>
  <c r="J255" i="80" s="1"/>
  <c r="E255" i="81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E122" i="79" s="1"/>
  <c r="G132" i="77"/>
  <c r="J132" i="77" s="1"/>
  <c r="G165" i="77"/>
  <c r="J165" i="77" s="1"/>
  <c r="G165" i="78" s="1"/>
  <c r="J165" i="78" s="1"/>
  <c r="G194" i="92"/>
  <c r="J194" i="92" s="1"/>
  <c r="G221" i="77"/>
  <c r="J221" i="77" s="1"/>
  <c r="G221" i="78" s="1"/>
  <c r="J221" i="78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E38" i="79" s="1"/>
  <c r="G96" i="77"/>
  <c r="J96" i="77" s="1"/>
  <c r="G136" i="77"/>
  <c r="J136" i="77" s="1"/>
  <c r="G136" i="78" s="1"/>
  <c r="J136" i="78" s="1"/>
  <c r="E136" i="79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E166" i="81" s="1"/>
  <c r="G22" i="79"/>
  <c r="J22" i="79" s="1"/>
  <c r="G24" i="79"/>
  <c r="J24" i="79" s="1"/>
  <c r="G20" i="79"/>
  <c r="J20" i="79" s="1"/>
  <c r="G158" i="80"/>
  <c r="J158" i="80" s="1"/>
  <c r="E158" i="81" s="1"/>
  <c r="G26" i="79"/>
  <c r="J26" i="79" s="1"/>
  <c r="G21" i="79"/>
  <c r="J21" i="79" s="1"/>
  <c r="G65" i="80"/>
  <c r="J65" i="80" s="1"/>
  <c r="E65" i="81" s="1"/>
  <c r="G170" i="80"/>
  <c r="J170" i="80" s="1"/>
  <c r="E170" i="81" s="1"/>
  <c r="G160" i="80"/>
  <c r="J160" i="80" s="1"/>
  <c r="E160" i="81" s="1"/>
  <c r="G66" i="80"/>
  <c r="J66" i="80" s="1"/>
  <c r="E66" i="81" s="1"/>
  <c r="G25" i="79"/>
  <c r="J25" i="79" s="1"/>
  <c r="G192" i="80"/>
  <c r="J192" i="80" s="1"/>
  <c r="E192" i="81" s="1"/>
  <c r="G19" i="79"/>
  <c r="J19" i="79" s="1"/>
  <c r="G168" i="80"/>
  <c r="J168" i="80" s="1"/>
  <c r="E168" i="81" s="1"/>
  <c r="G79" i="80"/>
  <c r="J79" i="80" s="1"/>
  <c r="E79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G235" i="79" l="1"/>
  <c r="J235" i="79" s="1"/>
  <c r="E227" i="79"/>
  <c r="E86" i="79"/>
  <c r="E221" i="79"/>
  <c r="G221" i="79" s="1"/>
  <c r="J221" i="79" s="1"/>
  <c r="G88" i="79"/>
  <c r="J88" i="79" s="1"/>
  <c r="E87" i="79"/>
  <c r="G87" i="79" s="1"/>
  <c r="J87" i="79" s="1"/>
  <c r="G88" i="80" s="1"/>
  <c r="J88" i="80" s="1"/>
  <c r="E88" i="81" s="1"/>
  <c r="E165" i="79"/>
  <c r="G165" i="79" s="1"/>
  <c r="J165" i="79" s="1"/>
  <c r="E18" i="8"/>
  <c r="E18" i="77"/>
  <c r="G18" i="77" s="1"/>
  <c r="J18" i="77" s="1"/>
  <c r="G18" i="8"/>
  <c r="J18" i="8"/>
  <c r="G230" i="79"/>
  <c r="J230" i="79" s="1"/>
  <c r="G86" i="79"/>
  <c r="J86" i="79" s="1"/>
  <c r="G229" i="98"/>
  <c r="J229" i="98" s="1"/>
  <c r="G231" i="92"/>
  <c r="J231" i="92" s="1"/>
  <c r="G230" i="80"/>
  <c r="J230" i="80" s="1"/>
  <c r="E230" i="81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1" i="79"/>
  <c r="J111" i="79" s="1"/>
  <c r="G111" i="80" s="1"/>
  <c r="J111" i="80" s="1"/>
  <c r="G62" i="79"/>
  <c r="J62" i="79" s="1"/>
  <c r="G38" i="79"/>
  <c r="J38" i="79" s="1"/>
  <c r="G38" i="80" s="1"/>
  <c r="J38" i="80" s="1"/>
  <c r="E38" i="81" s="1"/>
  <c r="G97" i="79"/>
  <c r="J97" i="79" s="1"/>
  <c r="G97" i="80" s="1"/>
  <c r="J97" i="80" s="1"/>
  <c r="E97" i="81" s="1"/>
  <c r="G145" i="79"/>
  <c r="J145" i="79" s="1"/>
  <c r="G145" i="80" s="1"/>
  <c r="J145" i="80" s="1"/>
  <c r="G233" i="79"/>
  <c r="J233" i="79" s="1"/>
  <c r="G53" i="79"/>
  <c r="J53" i="79" s="1"/>
  <c r="G53" i="80" s="1"/>
  <c r="J53" i="80" s="1"/>
  <c r="G191" i="79"/>
  <c r="J191" i="79" s="1"/>
  <c r="G191" i="80" s="1"/>
  <c r="J191" i="80" s="1"/>
  <c r="G90" i="79"/>
  <c r="J90" i="79" s="1"/>
  <c r="G90" i="80" s="1"/>
  <c r="J90" i="80" s="1"/>
  <c r="G144" i="79"/>
  <c r="J144" i="79" s="1"/>
  <c r="G144" i="80" s="1"/>
  <c r="J144" i="80" s="1"/>
  <c r="G101" i="79"/>
  <c r="J101" i="79" s="1"/>
  <c r="G101" i="80" s="1"/>
  <c r="J101" i="80" s="1"/>
  <c r="G162" i="79"/>
  <c r="J162" i="79" s="1"/>
  <c r="G162" i="80" s="1"/>
  <c r="J162" i="80" s="1"/>
  <c r="G154" i="79"/>
  <c r="J154" i="79" s="1"/>
  <c r="G154" i="80" s="1"/>
  <c r="J154" i="80" s="1"/>
  <c r="G123" i="79"/>
  <c r="J123" i="79" s="1"/>
  <c r="G123" i="80" s="1"/>
  <c r="J123" i="80" s="1"/>
  <c r="G121" i="79"/>
  <c r="J121" i="79" s="1"/>
  <c r="G121" i="80" s="1"/>
  <c r="J121" i="80" s="1"/>
  <c r="G164" i="79"/>
  <c r="J164" i="79" s="1"/>
  <c r="G164" i="80" s="1"/>
  <c r="J164" i="80" s="1"/>
  <c r="G258" i="79"/>
  <c r="J258" i="79" s="1"/>
  <c r="G173" i="79"/>
  <c r="J173" i="79" s="1"/>
  <c r="G174" i="80" s="1"/>
  <c r="J174" i="80" s="1"/>
  <c r="E174" i="81" s="1"/>
  <c r="G234" i="79"/>
  <c r="J234" i="79" s="1"/>
  <c r="G138" i="79"/>
  <c r="J138" i="79" s="1"/>
  <c r="G138" i="80" s="1"/>
  <c r="J138" i="80" s="1"/>
  <c r="G220" i="79"/>
  <c r="J220" i="79" s="1"/>
  <c r="G220" i="80" s="1"/>
  <c r="J220" i="80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E236" i="81" s="1"/>
  <c r="G236" i="81" s="1"/>
  <c r="J236" i="81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E235" i="81" s="1"/>
  <c r="G235" i="81" s="1"/>
  <c r="J235" i="81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E122" i="81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82" i="79"/>
  <c r="J82" i="79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E133" i="79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E21" i="81" s="1"/>
  <c r="G143" i="81"/>
  <c r="J143" i="81" s="1"/>
  <c r="G165" i="80"/>
  <c r="J165" i="80" s="1"/>
  <c r="E165" i="81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E221" i="81" s="1"/>
  <c r="G160" i="81"/>
  <c r="J160" i="81" s="1"/>
  <c r="G26" i="80"/>
  <c r="J26" i="80" s="1"/>
  <c r="E26" i="81" s="1"/>
  <c r="G115" i="81"/>
  <c r="J115" i="81" s="1"/>
  <c r="G19" i="80"/>
  <c r="J19" i="80" s="1"/>
  <c r="E19" i="81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E20" i="81" s="1"/>
  <c r="G24" i="80"/>
  <c r="J24" i="80" s="1"/>
  <c r="E24" i="81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E22" i="81" s="1"/>
  <c r="G49" i="81"/>
  <c r="J49" i="81" s="1"/>
  <c r="G28" i="81"/>
  <c r="J28" i="81" s="1"/>
  <c r="G25" i="80"/>
  <c r="J25" i="80" s="1"/>
  <c r="E25" i="81" s="1"/>
  <c r="G215" i="81"/>
  <c r="J215" i="81" s="1"/>
  <c r="G89" i="81"/>
  <c r="J89" i="81" s="1"/>
  <c r="G61" i="81"/>
  <c r="J61" i="81" s="1"/>
  <c r="G74" i="81"/>
  <c r="J74" i="81" s="1"/>
  <c r="G23" i="80"/>
  <c r="J23" i="80" s="1"/>
  <c r="E23" i="81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7" i="99" l="1"/>
  <c r="J237" i="99" s="1"/>
  <c r="E237" i="100" s="1"/>
  <c r="G237" i="100" s="1"/>
  <c r="J237" i="100" s="1"/>
  <c r="E229" i="99"/>
  <c r="G229" i="99" s="1"/>
  <c r="J229" i="99" s="1"/>
  <c r="E142" i="81"/>
  <c r="G142" i="81" s="1"/>
  <c r="J142" i="81" s="1"/>
  <c r="E101" i="81"/>
  <c r="G101" i="81" s="1"/>
  <c r="J101" i="81" s="1"/>
  <c r="E138" i="81"/>
  <c r="G138" i="81" s="1"/>
  <c r="J138" i="81" s="1"/>
  <c r="E172" i="81"/>
  <c r="G172" i="81" s="1"/>
  <c r="J172" i="81" s="1"/>
  <c r="E144" i="81"/>
  <c r="G144" i="81" s="1"/>
  <c r="J144" i="81" s="1"/>
  <c r="E162" i="81"/>
  <c r="G162" i="81" s="1"/>
  <c r="J162" i="81" s="1"/>
  <c r="E190" i="81"/>
  <c r="G190" i="81" s="1"/>
  <c r="J190" i="81" s="1"/>
  <c r="E90" i="81"/>
  <c r="G90" i="81" s="1"/>
  <c r="J90" i="81" s="1"/>
  <c r="E111" i="81"/>
  <c r="G111" i="81" s="1"/>
  <c r="J111" i="81" s="1"/>
  <c r="E164" i="81"/>
  <c r="G164" i="81" s="1"/>
  <c r="J164" i="81" s="1"/>
  <c r="E191" i="81"/>
  <c r="G191" i="81" s="1"/>
  <c r="J191" i="81" s="1"/>
  <c r="E112" i="81"/>
  <c r="G112" i="81" s="1"/>
  <c r="J112" i="81" s="1"/>
  <c r="E121" i="81"/>
  <c r="G121" i="81" s="1"/>
  <c r="J121" i="81" s="1"/>
  <c r="E53" i="81"/>
  <c r="G53" i="81" s="1"/>
  <c r="J53" i="81" s="1"/>
  <c r="E123" i="81"/>
  <c r="G123" i="81" s="1"/>
  <c r="J123" i="81" s="1"/>
  <c r="E220" i="81"/>
  <c r="G220" i="81" s="1"/>
  <c r="J220" i="81" s="1"/>
  <c r="E154" i="81"/>
  <c r="G154" i="81" s="1"/>
  <c r="J154" i="81" s="1"/>
  <c r="E145" i="81"/>
  <c r="G145" i="81" s="1"/>
  <c r="J145" i="81" s="1"/>
  <c r="G86" i="80"/>
  <c r="J86" i="80" s="1"/>
  <c r="E86" i="81" s="1"/>
  <c r="G87" i="80"/>
  <c r="J87" i="80" s="1"/>
  <c r="G232" i="90"/>
  <c r="J232" i="90" s="1"/>
  <c r="G230" i="81"/>
  <c r="J230" i="81" s="1"/>
  <c r="G231" i="93"/>
  <c r="J231" i="93" s="1"/>
  <c r="J253" i="81"/>
  <c r="G259" i="80"/>
  <c r="J259" i="80" s="1"/>
  <c r="E259" i="81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97" i="81"/>
  <c r="J97" i="81" s="1"/>
  <c r="G184" i="80"/>
  <c r="J184" i="80" s="1"/>
  <c r="G59" i="80"/>
  <c r="J59" i="80" s="1"/>
  <c r="G55" i="80"/>
  <c r="J55" i="80" s="1"/>
  <c r="G234" i="80"/>
  <c r="J234" i="80" s="1"/>
  <c r="E234" i="81" s="1"/>
  <c r="G234" i="81" s="1"/>
  <c r="J234" i="81" s="1"/>
  <c r="G132" i="79"/>
  <c r="J132" i="79" s="1"/>
  <c r="G132" i="80" s="1"/>
  <c r="J132" i="80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233" i="81" s="1"/>
  <c r="G62" i="80"/>
  <c r="J62" i="80" s="1"/>
  <c r="G110" i="80"/>
  <c r="J110" i="80" s="1"/>
  <c r="G67" i="80"/>
  <c r="J67" i="80" s="1"/>
  <c r="G133" i="79"/>
  <c r="J133" i="79" s="1"/>
  <c r="G136" i="79"/>
  <c r="J136" i="79" s="1"/>
  <c r="G136" i="80" s="1"/>
  <c r="J136" i="80" s="1"/>
  <c r="E136" i="81" s="1"/>
  <c r="G214" i="78"/>
  <c r="J214" i="78" s="1"/>
  <c r="E214" i="79" s="1"/>
  <c r="G131" i="78"/>
  <c r="J131" i="78" s="1"/>
  <c r="E131" i="79" s="1"/>
  <c r="G135" i="79"/>
  <c r="J135" i="79" s="1"/>
  <c r="G135" i="80" s="1"/>
  <c r="J135" i="80" s="1"/>
  <c r="G82" i="80"/>
  <c r="J82" i="80" s="1"/>
  <c r="E82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G34" i="82"/>
  <c r="J34" i="82" s="1"/>
  <c r="G215" i="82"/>
  <c r="J215" i="82" s="1"/>
  <c r="G18" i="78"/>
  <c r="J18" i="78" s="1"/>
  <c r="E18" i="79" s="1"/>
  <c r="G186" i="82"/>
  <c r="J186" i="82" s="1"/>
  <c r="G13" i="78"/>
  <c r="J13" i="78" s="1"/>
  <c r="E13" i="79" s="1"/>
  <c r="G256" i="82"/>
  <c r="J256" i="82" s="1"/>
  <c r="G104" i="82"/>
  <c r="J104" i="82" s="1"/>
  <c r="G191" i="82"/>
  <c r="J191" i="82" s="1"/>
  <c r="G190" i="82"/>
  <c r="J190" i="82" s="1"/>
  <c r="G133" i="80"/>
  <c r="J133" i="80" s="1"/>
  <c r="E133" i="81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E167" i="81"/>
  <c r="G167" i="81" s="1"/>
  <c r="J167" i="81" s="1"/>
  <c r="G167" i="82" s="1"/>
  <c r="J167" i="82" s="1"/>
  <c r="E135" i="81"/>
  <c r="G135" i="81" s="1"/>
  <c r="J135" i="81" s="1"/>
  <c r="E68" i="81"/>
  <c r="G68" i="81" s="1"/>
  <c r="J68" i="81" s="1"/>
  <c r="G68" i="82" s="1"/>
  <c r="J68" i="82" s="1"/>
  <c r="E132" i="81"/>
  <c r="G132" i="81" s="1"/>
  <c r="J132" i="81" s="1"/>
  <c r="E176" i="81"/>
  <c r="G176" i="81" s="1"/>
  <c r="J176" i="81" s="1"/>
  <c r="G176" i="82" s="1"/>
  <c r="J176" i="82" s="1"/>
  <c r="E30" i="81"/>
  <c r="G30" i="81" s="1"/>
  <c r="J30" i="81" s="1"/>
  <c r="G30" i="82" s="1"/>
  <c r="J30" i="82" s="1"/>
  <c r="G174" i="81"/>
  <c r="J174" i="81" s="1"/>
  <c r="E173" i="81"/>
  <c r="G173" i="81" s="1"/>
  <c r="J173" i="81" s="1"/>
  <c r="E42" i="81"/>
  <c r="G42" i="81" s="1"/>
  <c r="J42" i="81" s="1"/>
  <c r="G42" i="82" s="1"/>
  <c r="J42" i="82" s="1"/>
  <c r="E223" i="81"/>
  <c r="G223" i="81" s="1"/>
  <c r="J223" i="81" s="1"/>
  <c r="G223" i="82" s="1"/>
  <c r="J223" i="82" s="1"/>
  <c r="E91" i="81"/>
  <c r="G91" i="81" s="1"/>
  <c r="J91" i="81" s="1"/>
  <c r="G91" i="82" s="1"/>
  <c r="J91" i="82" s="1"/>
  <c r="G88" i="81"/>
  <c r="J88" i="81" s="1"/>
  <c r="E87" i="81"/>
  <c r="G87" i="81" s="1"/>
  <c r="J87" i="81" s="1"/>
  <c r="G88" i="82" s="1"/>
  <c r="J88" i="82" s="1"/>
  <c r="E62" i="81"/>
  <c r="G62" i="81" s="1"/>
  <c r="J62" i="81" s="1"/>
  <c r="G62" i="82" s="1"/>
  <c r="J62" i="82" s="1"/>
  <c r="E48" i="81"/>
  <c r="G48" i="81" s="1"/>
  <c r="J48" i="81" s="1"/>
  <c r="G48" i="82" s="1"/>
  <c r="J48" i="82" s="1"/>
  <c r="E222" i="81"/>
  <c r="G222" i="81" s="1"/>
  <c r="J222" i="81" s="1"/>
  <c r="G222" i="82" s="1"/>
  <c r="J222" i="82" s="1"/>
  <c r="E139" i="81"/>
  <c r="G139" i="81" s="1"/>
  <c r="J139" i="81" s="1"/>
  <c r="G139" i="82" s="1"/>
  <c r="J139" i="82" s="1"/>
  <c r="E69" i="81"/>
  <c r="G69" i="81" s="1"/>
  <c r="J69" i="81" s="1"/>
  <c r="G69" i="82" s="1"/>
  <c r="J69" i="82" s="1"/>
  <c r="E55" i="81"/>
  <c r="G55" i="81" s="1"/>
  <c r="J55" i="81" s="1"/>
  <c r="G55" i="82" s="1"/>
  <c r="J55" i="82" s="1"/>
  <c r="E146" i="81"/>
  <c r="G146" i="81" s="1"/>
  <c r="J146" i="81" s="1"/>
  <c r="G146" i="82" s="1"/>
  <c r="J146" i="82" s="1"/>
  <c r="E73" i="81"/>
  <c r="G73" i="81" s="1"/>
  <c r="J73" i="81" s="1"/>
  <c r="G73" i="82" s="1"/>
  <c r="J73" i="82" s="1"/>
  <c r="E180" i="81"/>
  <c r="G180" i="81" s="1"/>
  <c r="J180" i="81" s="1"/>
  <c r="G180" i="82" s="1"/>
  <c r="J180" i="82" s="1"/>
  <c r="E185" i="81"/>
  <c r="G185" i="81" s="1"/>
  <c r="J185" i="81" s="1"/>
  <c r="G185" i="82" s="1"/>
  <c r="J185" i="82" s="1"/>
  <c r="E32" i="81"/>
  <c r="G32" i="81" s="1"/>
  <c r="J32" i="81" s="1"/>
  <c r="G32" i="82" s="1"/>
  <c r="J32" i="82" s="1"/>
  <c r="E59" i="81"/>
  <c r="G59" i="81" s="1"/>
  <c r="J59" i="81" s="1"/>
  <c r="G59" i="82" s="1"/>
  <c r="J59" i="82" s="1"/>
  <c r="E159" i="81"/>
  <c r="G159" i="81" s="1"/>
  <c r="J159" i="81" s="1"/>
  <c r="G159" i="82" s="1"/>
  <c r="J159" i="82" s="1"/>
  <c r="E120" i="81"/>
  <c r="G120" i="81" s="1"/>
  <c r="J120" i="81" s="1"/>
  <c r="G120" i="82" s="1"/>
  <c r="J120" i="82" s="1"/>
  <c r="E95" i="81"/>
  <c r="G95" i="81" s="1"/>
  <c r="J95" i="81" s="1"/>
  <c r="G95" i="82" s="1"/>
  <c r="J95" i="82" s="1"/>
  <c r="E163" i="81"/>
  <c r="G163" i="81" s="1"/>
  <c r="J163" i="81" s="1"/>
  <c r="G163" i="82" s="1"/>
  <c r="J163" i="82" s="1"/>
  <c r="E107" i="81"/>
  <c r="G107" i="81" s="1"/>
  <c r="J107" i="81" s="1"/>
  <c r="G107" i="82" s="1"/>
  <c r="J107" i="82" s="1"/>
  <c r="E117" i="81"/>
  <c r="G117" i="81" s="1"/>
  <c r="J117" i="81" s="1"/>
  <c r="G117" i="82" s="1"/>
  <c r="J117" i="82" s="1"/>
  <c r="E184" i="81"/>
  <c r="G184" i="81" s="1"/>
  <c r="J184" i="81" s="1"/>
  <c r="G184" i="82" s="1"/>
  <c r="J184" i="82" s="1"/>
  <c r="E92" i="81"/>
  <c r="G92" i="81" s="1"/>
  <c r="J92" i="81" s="1"/>
  <c r="G92" i="82" s="1"/>
  <c r="J92" i="82" s="1"/>
  <c r="E116" i="81"/>
  <c r="G116" i="81" s="1"/>
  <c r="J116" i="81" s="1"/>
  <c r="G116" i="82" s="1"/>
  <c r="J116" i="82" s="1"/>
  <c r="E81" i="81"/>
  <c r="G81" i="81" s="1"/>
  <c r="J81" i="81" s="1"/>
  <c r="G81" i="82" s="1"/>
  <c r="J81" i="82" s="1"/>
  <c r="E67" i="81"/>
  <c r="G67" i="81" s="1"/>
  <c r="J67" i="81" s="1"/>
  <c r="G67" i="82" s="1"/>
  <c r="J67" i="82" s="1"/>
  <c r="E72" i="81"/>
  <c r="G72" i="81" s="1"/>
  <c r="J72" i="81" s="1"/>
  <c r="G72" i="82" s="1"/>
  <c r="J72" i="82" s="1"/>
  <c r="E130" i="81"/>
  <c r="G130" i="81" s="1"/>
  <c r="J130" i="81" s="1"/>
  <c r="G130" i="82" s="1"/>
  <c r="J130" i="82" s="1"/>
  <c r="E85" i="81"/>
  <c r="G85" i="81" s="1"/>
  <c r="J85" i="81" s="1"/>
  <c r="G85" i="82" s="1"/>
  <c r="J85" i="82" s="1"/>
  <c r="E258" i="81"/>
  <c r="G258" i="81" s="1"/>
  <c r="J258" i="81" s="1"/>
  <c r="G258" i="82" s="1"/>
  <c r="J258" i="82" s="1"/>
  <c r="E110" i="81"/>
  <c r="G110" i="81" s="1"/>
  <c r="J110" i="81" s="1"/>
  <c r="G110" i="82" s="1"/>
  <c r="J110" i="82" s="1"/>
  <c r="E224" i="81"/>
  <c r="G224" i="81" s="1"/>
  <c r="J224" i="81" s="1"/>
  <c r="G224" i="82" s="1"/>
  <c r="J224" i="82" s="1"/>
  <c r="E106" i="81"/>
  <c r="G106" i="81" s="1"/>
  <c r="J106" i="81" s="1"/>
  <c r="G106" i="82" s="1"/>
  <c r="J106" i="82" s="1"/>
  <c r="E137" i="81"/>
  <c r="G137" i="81" s="1"/>
  <c r="J137" i="81" s="1"/>
  <c r="G137" i="82" s="1"/>
  <c r="J137" i="82" s="1"/>
  <c r="E183" i="81"/>
  <c r="G183" i="81" s="1"/>
  <c r="J183" i="81" s="1"/>
  <c r="G183" i="82" s="1"/>
  <c r="J183" i="82" s="1"/>
  <c r="G86" i="81"/>
  <c r="J86" i="81" s="1"/>
  <c r="G231" i="94"/>
  <c r="J231" i="94" s="1"/>
  <c r="G227" i="81"/>
  <c r="J227" i="81" s="1"/>
  <c r="G229" i="101"/>
  <c r="J229" i="101" s="1"/>
  <c r="G237" i="101"/>
  <c r="J237" i="101" s="1"/>
  <c r="G228" i="81"/>
  <c r="J228" i="81" s="1"/>
  <c r="G230" i="82"/>
  <c r="J230" i="82" s="1"/>
  <c r="G232" i="91"/>
  <c r="J232" i="91" s="1"/>
  <c r="G259" i="81"/>
  <c r="J259" i="81" s="1"/>
  <c r="G102" i="81"/>
  <c r="J102" i="81" s="1"/>
  <c r="G96" i="80"/>
  <c r="J96" i="80" s="1"/>
  <c r="G11" i="94"/>
  <c r="J11" i="94" s="1"/>
  <c r="G119" i="80"/>
  <c r="J119" i="80" s="1"/>
  <c r="G97" i="82"/>
  <c r="J97" i="82" s="1"/>
  <c r="G97" i="83" s="1"/>
  <c r="J97" i="83" s="1"/>
  <c r="G10" i="94"/>
  <c r="J10" i="94" s="1"/>
  <c r="G161" i="80"/>
  <c r="J161" i="80" s="1"/>
  <c r="G9" i="94"/>
  <c r="J9" i="94" s="1"/>
  <c r="G214" i="79"/>
  <c r="J214" i="79" s="1"/>
  <c r="J233" i="8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E161" i="81" l="1"/>
  <c r="G161" i="81" s="1"/>
  <c r="J161" i="81" s="1"/>
  <c r="G161" i="82" s="1"/>
  <c r="J161" i="82" s="1"/>
  <c r="E119" i="81"/>
  <c r="G119" i="81" s="1"/>
  <c r="J119" i="81" s="1"/>
  <c r="G119" i="82" s="1"/>
  <c r="J119" i="82" s="1"/>
  <c r="E96" i="81"/>
  <c r="G96" i="81" s="1"/>
  <c r="J96" i="81" s="1"/>
  <c r="G96" i="82" s="1"/>
  <c r="J96" i="82" s="1"/>
  <c r="G86" i="82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27" i="82"/>
  <c r="J227" i="82" s="1"/>
  <c r="G235" i="82"/>
  <c r="J235" i="82" s="1"/>
  <c r="G234" i="82"/>
  <c r="J234" i="82" s="1"/>
  <c r="G230" i="83"/>
  <c r="J230" i="83" s="1"/>
  <c r="G231" i="95"/>
  <c r="J231" i="95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E83" i="98" s="1"/>
  <c r="G126" i="96"/>
  <c r="J126" i="96" s="1"/>
  <c r="G126" i="97" s="1"/>
  <c r="J126" i="97" s="1"/>
  <c r="E126" i="98" s="1"/>
  <c r="G206" i="96"/>
  <c r="J206" i="96" s="1"/>
  <c r="G206" i="97" s="1"/>
  <c r="J206" i="97" s="1"/>
  <c r="E206" i="98" s="1"/>
  <c r="G155" i="96"/>
  <c r="J155" i="96" s="1"/>
  <c r="G155" i="97" s="1"/>
  <c r="J155" i="97" s="1"/>
  <c r="E155" i="98" s="1"/>
  <c r="G127" i="96"/>
  <c r="J127" i="96" s="1"/>
  <c r="G127" i="97" s="1"/>
  <c r="J127" i="97" s="1"/>
  <c r="E127" i="98" s="1"/>
  <c r="G148" i="96"/>
  <c r="J148" i="96" s="1"/>
  <c r="G148" i="97" s="1"/>
  <c r="J148" i="97" s="1"/>
  <c r="E148" i="98" s="1"/>
  <c r="G151" i="96"/>
  <c r="J151" i="96" s="1"/>
  <c r="G151" i="97" s="1"/>
  <c r="J151" i="97" s="1"/>
  <c r="E151" i="98" s="1"/>
  <c r="G177" i="96"/>
  <c r="J177" i="96" s="1"/>
  <c r="G177" i="97" s="1"/>
  <c r="J177" i="97" s="1"/>
  <c r="E177" i="98" s="1"/>
  <c r="G153" i="96"/>
  <c r="J153" i="96" s="1"/>
  <c r="G153" i="97" s="1"/>
  <c r="J153" i="97" s="1"/>
  <c r="E153" i="98" s="1"/>
  <c r="G193" i="96"/>
  <c r="J193" i="96" s="1"/>
  <c r="G193" i="97" s="1"/>
  <c r="J193" i="97" s="1"/>
  <c r="E193" i="98" s="1"/>
  <c r="G226" i="96"/>
  <c r="J226" i="96" s="1"/>
  <c r="G226" i="97" s="1"/>
  <c r="J226" i="97" s="1"/>
  <c r="E226" i="98" s="1"/>
  <c r="G208" i="96"/>
  <c r="J208" i="96" s="1"/>
  <c r="G208" i="97" s="1"/>
  <c r="J208" i="97" s="1"/>
  <c r="E208" i="98" s="1"/>
  <c r="G181" i="96"/>
  <c r="J181" i="96" s="1"/>
  <c r="G181" i="97" s="1"/>
  <c r="J181" i="97" s="1"/>
  <c r="E181" i="98" s="1"/>
  <c r="G205" i="96"/>
  <c r="J205" i="96" s="1"/>
  <c r="G205" i="97" s="1"/>
  <c r="J205" i="97" s="1"/>
  <c r="E205" i="98" s="1"/>
  <c r="G125" i="96"/>
  <c r="J125" i="96" s="1"/>
  <c r="G125" i="97" s="1"/>
  <c r="J125" i="97" s="1"/>
  <c r="E125" i="98" s="1"/>
  <c r="G213" i="96"/>
  <c r="J213" i="96" s="1"/>
  <c r="G213" i="97" s="1"/>
  <c r="J213" i="97" s="1"/>
  <c r="E213" i="98" s="1"/>
  <c r="G194" i="96"/>
  <c r="J194" i="96" s="1"/>
  <c r="G194" i="97" s="1"/>
  <c r="J194" i="97" s="1"/>
  <c r="E194" i="98" s="1"/>
  <c r="G152" i="96"/>
  <c r="J152" i="96" s="1"/>
  <c r="G152" i="97" s="1"/>
  <c r="J152" i="97" s="1"/>
  <c r="E152" i="98" s="1"/>
  <c r="G84" i="96"/>
  <c r="J84" i="96" s="1"/>
  <c r="G84" i="97" s="1"/>
  <c r="J84" i="97" s="1"/>
  <c r="E84" i="98" s="1"/>
  <c r="G113" i="96"/>
  <c r="J113" i="96" s="1"/>
  <c r="G113" i="97" s="1"/>
  <c r="J113" i="97" s="1"/>
  <c r="E113" i="98" s="1"/>
  <c r="G10" i="95"/>
  <c r="J10" i="95" s="1"/>
  <c r="G214" i="80"/>
  <c r="J214" i="80" s="1"/>
  <c r="G9" i="95"/>
  <c r="J9" i="95" s="1"/>
  <c r="G11" i="95"/>
  <c r="J11" i="95" s="1"/>
  <c r="G82" i="82"/>
  <c r="J82" i="82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E18" i="81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E15" i="81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E8" i="81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E13" i="81" s="1"/>
  <c r="G7" i="80"/>
  <c r="J7" i="80" s="1"/>
  <c r="E7" i="81" s="1"/>
  <c r="G23" i="83"/>
  <c r="J23" i="83" s="1"/>
  <c r="G16" i="80"/>
  <c r="J16" i="80" s="1"/>
  <c r="E16" i="81" s="1"/>
  <c r="G22" i="83"/>
  <c r="J22" i="83" s="1"/>
  <c r="G37" i="84"/>
  <c r="J37" i="84" s="1"/>
  <c r="G14" i="80"/>
  <c r="J14" i="80" s="1"/>
  <c r="E14" i="81" s="1"/>
  <c r="G27" i="84"/>
  <c r="J27" i="84" s="1"/>
  <c r="G52" i="84"/>
  <c r="J52" i="84" s="1"/>
  <c r="G42" i="84"/>
  <c r="J42" i="84" s="1"/>
  <c r="G38" i="83"/>
  <c r="J38" i="83" s="1"/>
  <c r="G6" i="80"/>
  <c r="J6" i="80" s="1"/>
  <c r="E6" i="81" s="1"/>
  <c r="G36" i="84"/>
  <c r="J36" i="84" s="1"/>
  <c r="G32" i="84"/>
  <c r="J32" i="84" s="1"/>
  <c r="G29" i="84"/>
  <c r="J29" i="84" s="1"/>
  <c r="G17" i="80"/>
  <c r="J17" i="80" s="1"/>
  <c r="E17" i="81" s="1"/>
  <c r="G258" i="84"/>
  <c r="J258" i="84" s="1"/>
  <c r="G255" i="84"/>
  <c r="J255" i="84" s="1"/>
  <c r="G104" i="84"/>
  <c r="J104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198" i="96" l="1"/>
  <c r="J198" i="96" s="1"/>
  <c r="J198" i="95"/>
  <c r="E214" i="81"/>
  <c r="G214" i="81" s="1"/>
  <c r="J214" i="81" s="1"/>
  <c r="G214" i="82" s="1"/>
  <c r="J214" i="82" s="1"/>
  <c r="G86" i="83"/>
  <c r="J86" i="83" s="1"/>
  <c r="G87" i="83"/>
  <c r="J87" i="83" s="1"/>
  <c r="G88" i="84" s="1"/>
  <c r="J88" i="84" s="1"/>
  <c r="G231" i="96"/>
  <c r="J231" i="96" s="1"/>
  <c r="G231" i="97" s="1"/>
  <c r="J231" i="97" s="1"/>
  <c r="E231" i="98" s="1"/>
  <c r="G227" i="83"/>
  <c r="J227" i="83" s="1"/>
  <c r="G235" i="83"/>
  <c r="J235" i="83" s="1"/>
  <c r="G232" i="93"/>
  <c r="J232" i="93" s="1"/>
  <c r="G230" i="84"/>
  <c r="J230" i="84" s="1"/>
  <c r="G234" i="83"/>
  <c r="J234" i="83" s="1"/>
  <c r="G229" i="103"/>
  <c r="J229" i="103" s="1"/>
  <c r="G228" i="83"/>
  <c r="J228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E9" i="98" s="1"/>
  <c r="G10" i="96"/>
  <c r="J10" i="96" s="1"/>
  <c r="G10" i="97" s="1"/>
  <c r="J10" i="97" s="1"/>
  <c r="E10" i="98" s="1"/>
  <c r="G203" i="96"/>
  <c r="J203" i="96" s="1"/>
  <c r="G203" i="97" s="1"/>
  <c r="J203" i="97" s="1"/>
  <c r="E203" i="98" s="1"/>
  <c r="G128" i="96"/>
  <c r="J128" i="96" s="1"/>
  <c r="G128" i="97" s="1"/>
  <c r="J128" i="97" s="1"/>
  <c r="E128" i="98" s="1"/>
  <c r="G202" i="96"/>
  <c r="J202" i="96" s="1"/>
  <c r="G202" i="97" s="1"/>
  <c r="J202" i="97" s="1"/>
  <c r="E202" i="98" s="1"/>
  <c r="G212" i="96"/>
  <c r="J212" i="96" s="1"/>
  <c r="G212" i="97" s="1"/>
  <c r="J212" i="97" s="1"/>
  <c r="E212" i="98" s="1"/>
  <c r="G149" i="96"/>
  <c r="J149" i="96" s="1"/>
  <c r="G149" i="97" s="1"/>
  <c r="J149" i="97" s="1"/>
  <c r="E149" i="98" s="1"/>
  <c r="G156" i="96"/>
  <c r="J156" i="96" s="1"/>
  <c r="G156" i="97" s="1"/>
  <c r="J156" i="97" s="1"/>
  <c r="E156" i="98" s="1"/>
  <c r="G209" i="96"/>
  <c r="J209" i="96" s="1"/>
  <c r="G209" i="97" s="1"/>
  <c r="J209" i="97" s="1"/>
  <c r="G182" i="96"/>
  <c r="J182" i="96" s="1"/>
  <c r="G182" i="97" s="1"/>
  <c r="J182" i="97" s="1"/>
  <c r="E182" i="98" s="1"/>
  <c r="G147" i="96"/>
  <c r="J147" i="96" s="1"/>
  <c r="G147" i="97" s="1"/>
  <c r="J147" i="97" s="1"/>
  <c r="E147" i="98" s="1"/>
  <c r="G196" i="96"/>
  <c r="J196" i="96" s="1"/>
  <c r="G196" i="97" s="1"/>
  <c r="J196" i="97" s="1"/>
  <c r="E196" i="98" s="1"/>
  <c r="G210" i="96"/>
  <c r="J210" i="96" s="1"/>
  <c r="G210" i="97" s="1"/>
  <c r="J210" i="97" s="1"/>
  <c r="E210" i="98" s="1"/>
  <c r="G157" i="96"/>
  <c r="J157" i="96" s="1"/>
  <c r="G157" i="97" s="1"/>
  <c r="J157" i="97" s="1"/>
  <c r="E157" i="98" s="1"/>
  <c r="G150" i="96"/>
  <c r="J150" i="96" s="1"/>
  <c r="G150" i="97" s="1"/>
  <c r="J150" i="97" s="1"/>
  <c r="E150" i="98" s="1"/>
  <c r="G195" i="96"/>
  <c r="J195" i="96" s="1"/>
  <c r="G195" i="97" s="1"/>
  <c r="J195" i="97" s="1"/>
  <c r="E195" i="98" s="1"/>
  <c r="G197" i="96"/>
  <c r="J197" i="96" s="1"/>
  <c r="G197" i="97" s="1"/>
  <c r="J197" i="97" s="1"/>
  <c r="E197" i="98" s="1"/>
  <c r="G39" i="96"/>
  <c r="J39" i="96" s="1"/>
  <c r="G39" i="97" s="1"/>
  <c r="J39" i="97" s="1"/>
  <c r="E39" i="98" s="1"/>
  <c r="G204" i="96"/>
  <c r="J204" i="96" s="1"/>
  <c r="G204" i="97" s="1"/>
  <c r="J204" i="97" s="1"/>
  <c r="E204" i="98" s="1"/>
  <c r="G11" i="96"/>
  <c r="J11" i="96" s="1"/>
  <c r="G11" i="97" s="1"/>
  <c r="J11" i="97" s="1"/>
  <c r="E11" i="98" s="1"/>
  <c r="G211" i="96"/>
  <c r="J211" i="96" s="1"/>
  <c r="G211" i="97" s="1"/>
  <c r="J211" i="97" s="1"/>
  <c r="E211" i="98" s="1"/>
  <c r="G148" i="98"/>
  <c r="J148" i="98" s="1"/>
  <c r="E148" i="99" s="1"/>
  <c r="G181" i="98"/>
  <c r="J181" i="98" s="1"/>
  <c r="E181" i="99" s="1"/>
  <c r="G127" i="98"/>
  <c r="J127" i="98" s="1"/>
  <c r="E127" i="99" s="1"/>
  <c r="G151" i="98"/>
  <c r="J151" i="98" s="1"/>
  <c r="E151" i="99" s="1"/>
  <c r="G205" i="98"/>
  <c r="J205" i="98" s="1"/>
  <c r="E205" i="99" s="1"/>
  <c r="G208" i="98"/>
  <c r="J208" i="98" s="1"/>
  <c r="E208" i="99" s="1"/>
  <c r="G155" i="98"/>
  <c r="J155" i="98" s="1"/>
  <c r="E155" i="99" s="1"/>
  <c r="G226" i="98"/>
  <c r="J226" i="98" s="1"/>
  <c r="E226" i="99" s="1"/>
  <c r="G206" i="98"/>
  <c r="J206" i="98" s="1"/>
  <c r="E206" i="99" s="1"/>
  <c r="G113" i="98"/>
  <c r="J113" i="98" s="1"/>
  <c r="E113" i="99" s="1"/>
  <c r="G126" i="98"/>
  <c r="J126" i="98" s="1"/>
  <c r="E126" i="99" s="1"/>
  <c r="G125" i="98"/>
  <c r="J125" i="98" s="1"/>
  <c r="E125" i="99" s="1"/>
  <c r="G213" i="98"/>
  <c r="J213" i="98" s="1"/>
  <c r="E213" i="99" s="1"/>
  <c r="G84" i="98"/>
  <c r="J84" i="98" s="1"/>
  <c r="E84" i="99" s="1"/>
  <c r="G153" i="98"/>
  <c r="J153" i="98" s="1"/>
  <c r="E153" i="99" s="1"/>
  <c r="G194" i="98"/>
  <c r="J194" i="98" s="1"/>
  <c r="E194" i="99" s="1"/>
  <c r="G193" i="98"/>
  <c r="J193" i="98" s="1"/>
  <c r="E193" i="99" s="1"/>
  <c r="G152" i="98"/>
  <c r="J152" i="98" s="1"/>
  <c r="E152" i="99" s="1"/>
  <c r="G177" i="98"/>
  <c r="J177" i="98" s="1"/>
  <c r="E177" i="99" s="1"/>
  <c r="G83" i="98"/>
  <c r="J83" i="98" s="1"/>
  <c r="E83" i="99" s="1"/>
  <c r="G198" i="97"/>
  <c r="J198" i="97" s="1"/>
  <c r="E198" i="98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209" i="98" l="1"/>
  <c r="G209" i="98" s="1"/>
  <c r="J209" i="98" s="1"/>
  <c r="E209" i="99" s="1"/>
  <c r="G209" i="99" s="1"/>
  <c r="J209" i="99" s="1"/>
  <c r="G237" i="104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52" i="98"/>
  <c r="J252" i="98" s="1"/>
  <c r="E252" i="99" s="1"/>
  <c r="G252" i="99" s="1"/>
  <c r="J252" i="99" s="1"/>
  <c r="E252" i="100" s="1"/>
  <c r="G231" i="98"/>
  <c r="J231" i="98" s="1"/>
  <c r="E231" i="99" s="1"/>
  <c r="G228" i="84"/>
  <c r="J228" i="84" s="1"/>
  <c r="G232" i="94"/>
  <c r="J232" i="94" s="1"/>
  <c r="G229" i="104"/>
  <c r="J229" i="104" s="1"/>
  <c r="G227" i="84"/>
  <c r="J227" i="84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56" i="98"/>
  <c r="J156" i="98" s="1"/>
  <c r="E156" i="99" s="1"/>
  <c r="G198" i="98"/>
  <c r="J198" i="98" s="1"/>
  <c r="E198" i="99" s="1"/>
  <c r="G149" i="98"/>
  <c r="J149" i="98" s="1"/>
  <c r="E149" i="99" s="1"/>
  <c r="G182" i="98"/>
  <c r="J182" i="98" s="1"/>
  <c r="E182" i="99" s="1"/>
  <c r="G147" i="98"/>
  <c r="J147" i="98" s="1"/>
  <c r="E147" i="99" s="1"/>
  <c r="G203" i="98"/>
  <c r="J203" i="98" s="1"/>
  <c r="E203" i="99" s="1"/>
  <c r="G210" i="98"/>
  <c r="J210" i="98" s="1"/>
  <c r="E210" i="99" s="1"/>
  <c r="G150" i="98"/>
  <c r="J150" i="98" s="1"/>
  <c r="E150" i="99" s="1"/>
  <c r="G195" i="98"/>
  <c r="J195" i="98" s="1"/>
  <c r="E195" i="99" s="1"/>
  <c r="G39" i="98"/>
  <c r="J39" i="98" s="1"/>
  <c r="E39" i="99" s="1"/>
  <c r="G212" i="98"/>
  <c r="J212" i="98" s="1"/>
  <c r="E212" i="99" s="1"/>
  <c r="G202" i="98"/>
  <c r="J202" i="98" s="1"/>
  <c r="E202" i="99" s="1"/>
  <c r="G197" i="98"/>
  <c r="J197" i="98" s="1"/>
  <c r="E197" i="99" s="1"/>
  <c r="G128" i="98"/>
  <c r="J128" i="98" s="1"/>
  <c r="E128" i="99" s="1"/>
  <c r="G211" i="98"/>
  <c r="J211" i="98" s="1"/>
  <c r="E211" i="99" s="1"/>
  <c r="G204" i="98"/>
  <c r="J204" i="98" s="1"/>
  <c r="E204" i="99" s="1"/>
  <c r="G11" i="98"/>
  <c r="J11" i="98" s="1"/>
  <c r="E11" i="99" s="1"/>
  <c r="G157" i="98"/>
  <c r="J157" i="98" s="1"/>
  <c r="E157" i="99" s="1"/>
  <c r="G196" i="98"/>
  <c r="J196" i="98" s="1"/>
  <c r="E196" i="99" s="1"/>
  <c r="G10" i="98"/>
  <c r="J10" i="98" s="1"/>
  <c r="E10" i="99" s="1"/>
  <c r="G9" i="98"/>
  <c r="J9" i="98" s="1"/>
  <c r="E9" i="99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J233" i="86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209" i="100" l="1"/>
  <c r="G209" i="100" s="1"/>
  <c r="J209" i="100" s="1"/>
  <c r="G209" i="101" s="1"/>
  <c r="J209" i="101" s="1"/>
  <c r="G209" i="102" s="1"/>
  <c r="J209" i="102" s="1"/>
  <c r="E152" i="100"/>
  <c r="G152" i="100" s="1"/>
  <c r="J152" i="100" s="1"/>
  <c r="G152" i="101" s="1"/>
  <c r="J152" i="101" s="1"/>
  <c r="G152" i="102" s="1"/>
  <c r="J152" i="102" s="1"/>
  <c r="E153" i="100"/>
  <c r="G153" i="100" s="1"/>
  <c r="J153" i="100" s="1"/>
  <c r="G153" i="101" s="1"/>
  <c r="J153" i="101" s="1"/>
  <c r="G153" i="102" s="1"/>
  <c r="J153" i="102" s="1"/>
  <c r="E208" i="100"/>
  <c r="G208" i="100" s="1"/>
  <c r="J208" i="100" s="1"/>
  <c r="G208" i="101" s="1"/>
  <c r="J208" i="101" s="1"/>
  <c r="G208" i="102" s="1"/>
  <c r="J208" i="102" s="1"/>
  <c r="E151" i="100"/>
  <c r="G151" i="100" s="1"/>
  <c r="J151" i="100" s="1"/>
  <c r="G151" i="101" s="1"/>
  <c r="J151" i="101" s="1"/>
  <c r="G151" i="102" s="1"/>
  <c r="J151" i="102" s="1"/>
  <c r="E83" i="100"/>
  <c r="G83" i="100" s="1"/>
  <c r="J83" i="100" s="1"/>
  <c r="G83" i="101" s="1"/>
  <c r="J83" i="101" s="1"/>
  <c r="G83" i="102" s="1"/>
  <c r="J83" i="102" s="1"/>
  <c r="E126" i="100"/>
  <c r="G126" i="100" s="1"/>
  <c r="J126" i="100" s="1"/>
  <c r="G126" i="101" s="1"/>
  <c r="J126" i="101" s="1"/>
  <c r="G126" i="102" s="1"/>
  <c r="J126" i="102" s="1"/>
  <c r="E155" i="100"/>
  <c r="G155" i="100" s="1"/>
  <c r="J155" i="100" s="1"/>
  <c r="G155" i="101" s="1"/>
  <c r="J155" i="101" s="1"/>
  <c r="G155" i="102" s="1"/>
  <c r="J155" i="102" s="1"/>
  <c r="E194" i="100"/>
  <c r="G194" i="100" s="1"/>
  <c r="J194" i="100" s="1"/>
  <c r="G194" i="101" s="1"/>
  <c r="J194" i="101" s="1"/>
  <c r="G194" i="102" s="1"/>
  <c r="J194" i="102" s="1"/>
  <c r="E213" i="100"/>
  <c r="G213" i="100" s="1"/>
  <c r="J213" i="100" s="1"/>
  <c r="G213" i="101" s="1"/>
  <c r="J213" i="101" s="1"/>
  <c r="G213" i="102" s="1"/>
  <c r="J213" i="102" s="1"/>
  <c r="E127" i="100"/>
  <c r="G127" i="100" s="1"/>
  <c r="J127" i="100" s="1"/>
  <c r="G127" i="101" s="1"/>
  <c r="J127" i="101" s="1"/>
  <c r="G127" i="102" s="1"/>
  <c r="J127" i="102" s="1"/>
  <c r="E181" i="100"/>
  <c r="G181" i="100" s="1"/>
  <c r="J181" i="100" s="1"/>
  <c r="G181" i="101" s="1"/>
  <c r="J181" i="101" s="1"/>
  <c r="G181" i="102" s="1"/>
  <c r="J181" i="102" s="1"/>
  <c r="E205" i="100"/>
  <c r="G205" i="100" s="1"/>
  <c r="J205" i="100" s="1"/>
  <c r="G205" i="101" s="1"/>
  <c r="J205" i="101" s="1"/>
  <c r="G205" i="102" s="1"/>
  <c r="J205" i="102" s="1"/>
  <c r="E148" i="100"/>
  <c r="G148" i="100" s="1"/>
  <c r="J148" i="100" s="1"/>
  <c r="G148" i="101" s="1"/>
  <c r="J148" i="101" s="1"/>
  <c r="G148" i="102" s="1"/>
  <c r="J148" i="102" s="1"/>
  <c r="E206" i="100"/>
  <c r="G206" i="100" s="1"/>
  <c r="J206" i="100" s="1"/>
  <c r="G206" i="101" s="1"/>
  <c r="J206" i="101" s="1"/>
  <c r="G206" i="102" s="1"/>
  <c r="J206" i="102" s="1"/>
  <c r="E193" i="100"/>
  <c r="G193" i="100" s="1"/>
  <c r="J193" i="100" s="1"/>
  <c r="G193" i="101" s="1"/>
  <c r="J193" i="101" s="1"/>
  <c r="G193" i="102" s="1"/>
  <c r="J193" i="102" s="1"/>
  <c r="E226" i="100"/>
  <c r="G226" i="100" s="1"/>
  <c r="J226" i="100" s="1"/>
  <c r="G226" i="101" s="1"/>
  <c r="J226" i="101" s="1"/>
  <c r="G226" i="102" s="1"/>
  <c r="J226" i="102" s="1"/>
  <c r="E125" i="100"/>
  <c r="G125" i="100" s="1"/>
  <c r="J125" i="100" s="1"/>
  <c r="G125" i="101" s="1"/>
  <c r="J125" i="101" s="1"/>
  <c r="G125" i="102" s="1"/>
  <c r="J125" i="102" s="1"/>
  <c r="E113" i="100"/>
  <c r="G113" i="100" s="1"/>
  <c r="J113" i="100" s="1"/>
  <c r="G113" i="101" s="1"/>
  <c r="J113" i="101" s="1"/>
  <c r="G113" i="102" s="1"/>
  <c r="J113" i="102" s="1"/>
  <c r="G113" i="103" s="1"/>
  <c r="J113" i="103" s="1"/>
  <c r="E84" i="100"/>
  <c r="G84" i="100" s="1"/>
  <c r="J84" i="100" s="1"/>
  <c r="G84" i="101" s="1"/>
  <c r="J84" i="101" s="1"/>
  <c r="G84" i="102" s="1"/>
  <c r="J84" i="102" s="1"/>
  <c r="E177" i="100"/>
  <c r="G177" i="100" s="1"/>
  <c r="J177" i="100" s="1"/>
  <c r="G177" i="101" s="1"/>
  <c r="J177" i="101" s="1"/>
  <c r="G177" i="102" s="1"/>
  <c r="J177" i="102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J237" i="105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28" i="86"/>
  <c r="J228" i="86" s="1"/>
  <c r="G227" i="86"/>
  <c r="J227" i="86" s="1"/>
  <c r="G229" i="105"/>
  <c r="J229" i="105" s="1"/>
  <c r="G230" i="86"/>
  <c r="J230" i="86" s="1"/>
  <c r="G232" i="95"/>
  <c r="J232" i="95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12" i="100" l="1"/>
  <c r="G212" i="100" s="1"/>
  <c r="J212" i="100" s="1"/>
  <c r="G212" i="101" s="1"/>
  <c r="J212" i="101" s="1"/>
  <c r="G212" i="102" s="1"/>
  <c r="J212" i="102" s="1"/>
  <c r="E202" i="100"/>
  <c r="G202" i="100" s="1"/>
  <c r="J202" i="100" s="1"/>
  <c r="G202" i="101" s="1"/>
  <c r="J202" i="101" s="1"/>
  <c r="G202" i="102" s="1"/>
  <c r="J202" i="102" s="1"/>
  <c r="E149" i="100"/>
  <c r="G149" i="100" s="1"/>
  <c r="J149" i="100" s="1"/>
  <c r="G149" i="101" s="1"/>
  <c r="J149" i="101" s="1"/>
  <c r="G149" i="102" s="1"/>
  <c r="J149" i="102" s="1"/>
  <c r="E204" i="100"/>
  <c r="G204" i="100" s="1"/>
  <c r="J204" i="100" s="1"/>
  <c r="G204" i="101" s="1"/>
  <c r="J204" i="101" s="1"/>
  <c r="G204" i="102" s="1"/>
  <c r="J204" i="102" s="1"/>
  <c r="E196" i="100"/>
  <c r="G196" i="100" s="1"/>
  <c r="J196" i="100" s="1"/>
  <c r="G196" i="101" s="1"/>
  <c r="J196" i="101" s="1"/>
  <c r="G196" i="102" s="1"/>
  <c r="J196" i="102" s="1"/>
  <c r="E195" i="100"/>
  <c r="G195" i="100" s="1"/>
  <c r="J195" i="100" s="1"/>
  <c r="G195" i="101" s="1"/>
  <c r="J195" i="101" s="1"/>
  <c r="G195" i="102" s="1"/>
  <c r="J195" i="102" s="1"/>
  <c r="E9" i="100"/>
  <c r="G9" i="100" s="1"/>
  <c r="J9" i="100" s="1"/>
  <c r="G9" i="101" s="1"/>
  <c r="J9" i="101" s="1"/>
  <c r="G9" i="102" s="1"/>
  <c r="J9" i="102" s="1"/>
  <c r="E147" i="100"/>
  <c r="G147" i="100" s="1"/>
  <c r="J147" i="100" s="1"/>
  <c r="G147" i="101" s="1"/>
  <c r="J147" i="101" s="1"/>
  <c r="G147" i="102" s="1"/>
  <c r="J147" i="102" s="1"/>
  <c r="E156" i="100"/>
  <c r="G156" i="100" s="1"/>
  <c r="J156" i="100" s="1"/>
  <c r="G156" i="101" s="1"/>
  <c r="J156" i="101" s="1"/>
  <c r="G156" i="102" s="1"/>
  <c r="J156" i="102" s="1"/>
  <c r="E211" i="100"/>
  <c r="G211" i="100" s="1"/>
  <c r="J211" i="100" s="1"/>
  <c r="G211" i="101" s="1"/>
  <c r="J211" i="101" s="1"/>
  <c r="G211" i="102" s="1"/>
  <c r="J211" i="102" s="1"/>
  <c r="E182" i="100"/>
  <c r="G182" i="100" s="1"/>
  <c r="J182" i="100" s="1"/>
  <c r="G182" i="101" s="1"/>
  <c r="J182" i="101" s="1"/>
  <c r="G182" i="102" s="1"/>
  <c r="J182" i="102" s="1"/>
  <c r="E39" i="100"/>
  <c r="G39" i="100" s="1"/>
  <c r="J39" i="100" s="1"/>
  <c r="G39" i="101" s="1"/>
  <c r="J39" i="101" s="1"/>
  <c r="G39" i="102" s="1"/>
  <c r="J39" i="102" s="1"/>
  <c r="E11" i="100"/>
  <c r="G11" i="100" s="1"/>
  <c r="J11" i="100" s="1"/>
  <c r="G11" i="101" s="1"/>
  <c r="J11" i="101" s="1"/>
  <c r="G11" i="102" s="1"/>
  <c r="J11" i="102" s="1"/>
  <c r="E197" i="100"/>
  <c r="G197" i="100" s="1"/>
  <c r="J197" i="100" s="1"/>
  <c r="G197" i="101" s="1"/>
  <c r="J197" i="101" s="1"/>
  <c r="G197" i="102" s="1"/>
  <c r="J197" i="102" s="1"/>
  <c r="E150" i="100"/>
  <c r="G150" i="100" s="1"/>
  <c r="J150" i="100" s="1"/>
  <c r="G150" i="101" s="1"/>
  <c r="J150" i="101" s="1"/>
  <c r="G150" i="102" s="1"/>
  <c r="J150" i="102" s="1"/>
  <c r="E198" i="100"/>
  <c r="G198" i="100" s="1"/>
  <c r="J198" i="100" s="1"/>
  <c r="G198" i="101" s="1"/>
  <c r="J198" i="101" s="1"/>
  <c r="G198" i="102" s="1"/>
  <c r="J198" i="102" s="1"/>
  <c r="E157" i="100"/>
  <c r="G157" i="100" s="1"/>
  <c r="J157" i="100" s="1"/>
  <c r="G157" i="101" s="1"/>
  <c r="J157" i="101" s="1"/>
  <c r="G157" i="102" s="1"/>
  <c r="J157" i="102" s="1"/>
  <c r="E128" i="100"/>
  <c r="G128" i="100" s="1"/>
  <c r="J128" i="100" s="1"/>
  <c r="G128" i="101" s="1"/>
  <c r="J128" i="101" s="1"/>
  <c r="G128" i="102" s="1"/>
  <c r="J128" i="102" s="1"/>
  <c r="E203" i="100"/>
  <c r="G203" i="100" s="1"/>
  <c r="J203" i="100" s="1"/>
  <c r="G203" i="101" s="1"/>
  <c r="J203" i="101" s="1"/>
  <c r="G203" i="102" s="1"/>
  <c r="J203" i="102" s="1"/>
  <c r="E210" i="100"/>
  <c r="G210" i="100" s="1"/>
  <c r="J210" i="100" s="1"/>
  <c r="G210" i="101" s="1"/>
  <c r="J210" i="101" s="1"/>
  <c r="G210" i="102" s="1"/>
  <c r="J210" i="102" s="1"/>
  <c r="E10" i="100"/>
  <c r="G10" i="100" s="1"/>
  <c r="J10" i="100" s="1"/>
  <c r="G10" i="101" s="1"/>
  <c r="J10" i="101" s="1"/>
  <c r="G10" i="102" s="1"/>
  <c r="J10" i="102" s="1"/>
  <c r="E231" i="100"/>
  <c r="G231" i="100" s="1"/>
  <c r="J231" i="100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29" i="106"/>
  <c r="J229" i="106" s="1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E175" i="98" s="1"/>
  <c r="G71" i="96"/>
  <c r="J71" i="96" s="1"/>
  <c r="G71" i="97" s="1"/>
  <c r="J71" i="97" s="1"/>
  <c r="E71" i="98" s="1"/>
  <c r="G70" i="96"/>
  <c r="J70" i="96" s="1"/>
  <c r="G70" i="97" s="1"/>
  <c r="J70" i="97" s="1"/>
  <c r="E70" i="98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G258" i="88"/>
  <c r="J258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29" i="107"/>
  <c r="J229" i="107" s="1"/>
  <c r="G228" i="89"/>
  <c r="J228" i="89" s="1"/>
  <c r="G227" i="89"/>
  <c r="J227" i="89" s="1"/>
  <c r="G232" i="97"/>
  <c r="J232" i="97" s="1"/>
  <c r="E232" i="98" s="1"/>
  <c r="G231" i="102"/>
  <c r="J231" i="102" s="1"/>
  <c r="J239" i="102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E71" i="99" s="1"/>
  <c r="G70" i="98"/>
  <c r="J70" i="98" s="1"/>
  <c r="E70" i="99" s="1"/>
  <c r="G175" i="98"/>
  <c r="J175" i="98" s="1"/>
  <c r="E175" i="99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G162" i="90"/>
  <c r="J162" i="90" s="1"/>
  <c r="G164" i="90"/>
  <c r="J164" i="90" s="1"/>
  <c r="G172" i="90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32" i="98"/>
  <c r="J232" i="98" s="1"/>
  <c r="E232" i="99" s="1"/>
  <c r="G231" i="103"/>
  <c r="J231" i="103" s="1"/>
  <c r="G227" i="90"/>
  <c r="J227" i="90" s="1"/>
  <c r="G235" i="90"/>
  <c r="J235" i="90" s="1"/>
  <c r="G230" i="90"/>
  <c r="J230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1" i="100" l="1"/>
  <c r="G71" i="100" s="1"/>
  <c r="J71" i="100" s="1"/>
  <c r="G71" i="101" s="1"/>
  <c r="J71" i="101" s="1"/>
  <c r="G71" i="102" s="1"/>
  <c r="J71" i="102" s="1"/>
  <c r="E70" i="100"/>
  <c r="G70" i="100" s="1"/>
  <c r="J70" i="100" s="1"/>
  <c r="G70" i="101" s="1"/>
  <c r="J70" i="101" s="1"/>
  <c r="G70" i="102" s="1"/>
  <c r="J70" i="102" s="1"/>
  <c r="E175" i="100"/>
  <c r="G175" i="100" s="1"/>
  <c r="J175" i="100" s="1"/>
  <c r="G175" i="101" s="1"/>
  <c r="J175" i="101" s="1"/>
  <c r="G175" i="102" s="1"/>
  <c r="J175" i="102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J239" i="104"/>
  <c r="G232" i="99"/>
  <c r="J232" i="99" s="1"/>
  <c r="E232" i="100" s="1"/>
  <c r="G230" i="91"/>
  <c r="J230" i="91" s="1"/>
  <c r="G227" i="91"/>
  <c r="J227" i="91" s="1"/>
  <c r="G228" i="91"/>
  <c r="J228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E20" i="93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J238" i="92"/>
  <c r="G232" i="100"/>
  <c r="J232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59" i="90"/>
  <c r="J259" i="90" s="1"/>
  <c r="G173" i="90"/>
  <c r="G174" i="90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0" i="93"/>
  <c r="J230" i="93" s="1"/>
  <c r="G227" i="93"/>
  <c r="J227" i="93" s="1"/>
  <c r="G235" i="93"/>
  <c r="J235" i="93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1" i="107"/>
  <c r="J231" i="107" s="1"/>
  <c r="G234" i="92"/>
  <c r="J234" i="9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J236" i="94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E97" i="98" s="1"/>
  <c r="G108" i="96"/>
  <c r="J108" i="96" s="1"/>
  <c r="G108" i="97" s="1"/>
  <c r="J108" i="97" s="1"/>
  <c r="E108" i="98" s="1"/>
  <c r="G117" i="96"/>
  <c r="J117" i="96" s="1"/>
  <c r="G117" i="97" s="1"/>
  <c r="J117" i="97" s="1"/>
  <c r="E117" i="98" s="1"/>
  <c r="G107" i="96"/>
  <c r="J107" i="96" s="1"/>
  <c r="G107" i="97" s="1"/>
  <c r="J107" i="97" s="1"/>
  <c r="E107" i="98" s="1"/>
  <c r="G116" i="96"/>
  <c r="J116" i="96" s="1"/>
  <c r="G116" i="97" s="1"/>
  <c r="J116" i="97" s="1"/>
  <c r="E116" i="98" s="1"/>
  <c r="G110" i="96"/>
  <c r="J110" i="96" s="1"/>
  <c r="G110" i="97" s="1"/>
  <c r="J110" i="97" s="1"/>
  <c r="E110" i="98" s="1"/>
  <c r="G112" i="96"/>
  <c r="J112" i="96" s="1"/>
  <c r="G112" i="97" s="1"/>
  <c r="J112" i="97" s="1"/>
  <c r="E112" i="98" s="1"/>
  <c r="G115" i="96"/>
  <c r="J115" i="96" s="1"/>
  <c r="G115" i="97" s="1"/>
  <c r="J115" i="97" s="1"/>
  <c r="E115" i="98" s="1"/>
  <c r="G111" i="96"/>
  <c r="J111" i="96" s="1"/>
  <c r="G111" i="97" s="1"/>
  <c r="J111" i="97" s="1"/>
  <c r="E111" i="98" s="1"/>
  <c r="G20" i="97"/>
  <c r="J20" i="97" s="1"/>
  <c r="E20" i="98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E6" i="93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66" i="96" l="1"/>
  <c r="J66" i="96" s="1"/>
  <c r="J66" i="95"/>
  <c r="G98" i="96"/>
  <c r="J98" i="96" s="1"/>
  <c r="J98" i="95"/>
  <c r="G99" i="96"/>
  <c r="J99" i="96" s="1"/>
  <c r="J99" i="95"/>
  <c r="G21" i="96"/>
  <c r="J21" i="96" s="1"/>
  <c r="J21" i="95"/>
  <c r="G93" i="96"/>
  <c r="J93" i="96" s="1"/>
  <c r="J93" i="95"/>
  <c r="G77" i="96"/>
  <c r="J77" i="96" s="1"/>
  <c r="J77" i="95"/>
  <c r="G86" i="95"/>
  <c r="G87" i="95"/>
  <c r="G232" i="103"/>
  <c r="J232" i="103" s="1"/>
  <c r="G259" i="103"/>
  <c r="J259" i="103" s="1"/>
  <c r="G234" i="93"/>
  <c r="J234" i="93" s="1"/>
  <c r="G228" i="95"/>
  <c r="G227" i="95"/>
  <c r="G230" i="95"/>
  <c r="J230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E140" i="98" s="1"/>
  <c r="G121" i="96"/>
  <c r="J121" i="96" s="1"/>
  <c r="G121" i="97" s="1"/>
  <c r="J121" i="97" s="1"/>
  <c r="E121" i="98" s="1"/>
  <c r="G23" i="96"/>
  <c r="J23" i="96" s="1"/>
  <c r="G23" i="97" s="1"/>
  <c r="J23" i="97" s="1"/>
  <c r="E23" i="98" s="1"/>
  <c r="G158" i="96"/>
  <c r="J158" i="96" s="1"/>
  <c r="G158" i="97" s="1"/>
  <c r="J158" i="97" s="1"/>
  <c r="E158" i="98" s="1"/>
  <c r="G90" i="96"/>
  <c r="J90" i="96" s="1"/>
  <c r="G90" i="97" s="1"/>
  <c r="J90" i="97" s="1"/>
  <c r="E90" i="98" s="1"/>
  <c r="G224" i="96"/>
  <c r="J224" i="96" s="1"/>
  <c r="G224" i="97" s="1"/>
  <c r="J224" i="97" s="1"/>
  <c r="E224" i="98" s="1"/>
  <c r="G78" i="96"/>
  <c r="J78" i="96" s="1"/>
  <c r="G78" i="97" s="1"/>
  <c r="J78" i="97" s="1"/>
  <c r="E78" i="98" s="1"/>
  <c r="G176" i="96"/>
  <c r="J176" i="96" s="1"/>
  <c r="G176" i="97" s="1"/>
  <c r="J176" i="97" s="1"/>
  <c r="E176" i="98" s="1"/>
  <c r="G24" i="96"/>
  <c r="J24" i="96" s="1"/>
  <c r="G24" i="97" s="1"/>
  <c r="J24" i="97" s="1"/>
  <c r="E24" i="98" s="1"/>
  <c r="G139" i="96"/>
  <c r="J139" i="96" s="1"/>
  <c r="G139" i="97" s="1"/>
  <c r="J139" i="97" s="1"/>
  <c r="E139" i="98" s="1"/>
  <c r="G166" i="96"/>
  <c r="J166" i="96" s="1"/>
  <c r="G166" i="97" s="1"/>
  <c r="J166" i="97" s="1"/>
  <c r="E166" i="98" s="1"/>
  <c r="G172" i="96"/>
  <c r="J172" i="96" s="1"/>
  <c r="G172" i="97" s="1"/>
  <c r="J172" i="97" s="1"/>
  <c r="E172" i="98" s="1"/>
  <c r="G61" i="96"/>
  <c r="J61" i="96" s="1"/>
  <c r="G61" i="97" s="1"/>
  <c r="J61" i="97" s="1"/>
  <c r="E61" i="98" s="1"/>
  <c r="G225" i="96"/>
  <c r="J225" i="96" s="1"/>
  <c r="G225" i="97" s="1"/>
  <c r="J225" i="97" s="1"/>
  <c r="E225" i="98" s="1"/>
  <c r="G146" i="96"/>
  <c r="J146" i="96" s="1"/>
  <c r="G146" i="97" s="1"/>
  <c r="J146" i="97" s="1"/>
  <c r="E146" i="98" s="1"/>
  <c r="G25" i="96"/>
  <c r="J25" i="96" s="1"/>
  <c r="G25" i="97" s="1"/>
  <c r="J25" i="97" s="1"/>
  <c r="E25" i="98" s="1"/>
  <c r="G180" i="96"/>
  <c r="J180" i="96" s="1"/>
  <c r="G180" i="97" s="1"/>
  <c r="J180" i="97" s="1"/>
  <c r="E180" i="98" s="1"/>
  <c r="G183" i="96"/>
  <c r="J183" i="96" s="1"/>
  <c r="G183" i="97" s="1"/>
  <c r="J183" i="97" s="1"/>
  <c r="E183" i="98" s="1"/>
  <c r="G141" i="96"/>
  <c r="J141" i="96" s="1"/>
  <c r="G141" i="97" s="1"/>
  <c r="J141" i="97" s="1"/>
  <c r="E141" i="98" s="1"/>
  <c r="G92" i="96"/>
  <c r="J92" i="96" s="1"/>
  <c r="G92" i="97" s="1"/>
  <c r="J92" i="97" s="1"/>
  <c r="E92" i="98" s="1"/>
  <c r="G144" i="96"/>
  <c r="J144" i="96" s="1"/>
  <c r="G144" i="97" s="1"/>
  <c r="J144" i="97" s="1"/>
  <c r="E144" i="98" s="1"/>
  <c r="G145" i="96"/>
  <c r="J145" i="96" s="1"/>
  <c r="G145" i="97" s="1"/>
  <c r="J145" i="97" s="1"/>
  <c r="E145" i="98" s="1"/>
  <c r="G26" i="96"/>
  <c r="J26" i="96" s="1"/>
  <c r="G26" i="97" s="1"/>
  <c r="J26" i="97" s="1"/>
  <c r="E26" i="98" s="1"/>
  <c r="G162" i="96"/>
  <c r="J162" i="96" s="1"/>
  <c r="G162" i="97" s="1"/>
  <c r="J162" i="97" s="1"/>
  <c r="E162" i="98" s="1"/>
  <c r="G130" i="96"/>
  <c r="J130" i="96" s="1"/>
  <c r="G130" i="97" s="1"/>
  <c r="J130" i="97" s="1"/>
  <c r="E130" i="98" s="1"/>
  <c r="G223" i="96"/>
  <c r="J223" i="96" s="1"/>
  <c r="G223" i="97" s="1"/>
  <c r="J223" i="97" s="1"/>
  <c r="E223" i="98" s="1"/>
  <c r="G222" i="96"/>
  <c r="J222" i="96" s="1"/>
  <c r="G222" i="97" s="1"/>
  <c r="J222" i="97" s="1"/>
  <c r="E222" i="98" s="1"/>
  <c r="G85" i="96"/>
  <c r="J85" i="96" s="1"/>
  <c r="G85" i="97" s="1"/>
  <c r="J85" i="97" s="1"/>
  <c r="E85" i="98" s="1"/>
  <c r="G159" i="96"/>
  <c r="J159" i="96" s="1"/>
  <c r="G159" i="97" s="1"/>
  <c r="J159" i="97" s="1"/>
  <c r="E159" i="98" s="1"/>
  <c r="G138" i="96"/>
  <c r="J138" i="96" s="1"/>
  <c r="G138" i="97" s="1"/>
  <c r="J138" i="97" s="1"/>
  <c r="E138" i="98" s="1"/>
  <c r="G101" i="96"/>
  <c r="J101" i="96" s="1"/>
  <c r="G101" i="97" s="1"/>
  <c r="J101" i="97" s="1"/>
  <c r="E101" i="98" s="1"/>
  <c r="G170" i="96"/>
  <c r="J170" i="96" s="1"/>
  <c r="G170" i="97" s="1"/>
  <c r="J170" i="97" s="1"/>
  <c r="E170" i="98" s="1"/>
  <c r="G95" i="96"/>
  <c r="J95" i="96" s="1"/>
  <c r="G95" i="97" s="1"/>
  <c r="J95" i="97" s="1"/>
  <c r="E95" i="98" s="1"/>
  <c r="G184" i="96"/>
  <c r="J184" i="96" s="1"/>
  <c r="G184" i="97" s="1"/>
  <c r="J184" i="97" s="1"/>
  <c r="E184" i="98" s="1"/>
  <c r="G185" i="96"/>
  <c r="J185" i="96" s="1"/>
  <c r="G185" i="97" s="1"/>
  <c r="J185" i="97" s="1"/>
  <c r="E185" i="98" s="1"/>
  <c r="G19" i="96"/>
  <c r="J19" i="96" s="1"/>
  <c r="G19" i="97" s="1"/>
  <c r="J19" i="97" s="1"/>
  <c r="E19" i="98" s="1"/>
  <c r="G164" i="96"/>
  <c r="J164" i="96" s="1"/>
  <c r="G164" i="97" s="1"/>
  <c r="J164" i="97" s="1"/>
  <c r="E164" i="98" s="1"/>
  <c r="G168" i="96"/>
  <c r="J168" i="96" s="1"/>
  <c r="G168" i="97" s="1"/>
  <c r="J168" i="97" s="1"/>
  <c r="E168" i="98" s="1"/>
  <c r="G227" i="96"/>
  <c r="J227" i="96" s="1"/>
  <c r="G64" i="96"/>
  <c r="J64" i="96" s="1"/>
  <c r="G64" i="97" s="1"/>
  <c r="J64" i="97" s="1"/>
  <c r="E64" i="98" s="1"/>
  <c r="G179" i="96"/>
  <c r="J179" i="96" s="1"/>
  <c r="G179" i="97" s="1"/>
  <c r="J179" i="97" s="1"/>
  <c r="E179" i="98" s="1"/>
  <c r="G171" i="96"/>
  <c r="J171" i="96" s="1"/>
  <c r="G171" i="97" s="1"/>
  <c r="J171" i="97" s="1"/>
  <c r="E171" i="98" s="1"/>
  <c r="G143" i="96"/>
  <c r="J143" i="96" s="1"/>
  <c r="G143" i="97" s="1"/>
  <c r="J143" i="97" s="1"/>
  <c r="E143" i="98" s="1"/>
  <c r="G154" i="96"/>
  <c r="J154" i="96" s="1"/>
  <c r="G154" i="97" s="1"/>
  <c r="J154" i="97" s="1"/>
  <c r="E154" i="98" s="1"/>
  <c r="G167" i="96"/>
  <c r="J167" i="96" s="1"/>
  <c r="G167" i="97" s="1"/>
  <c r="J167" i="97" s="1"/>
  <c r="E167" i="98" s="1"/>
  <c r="G81" i="96"/>
  <c r="J81" i="96" s="1"/>
  <c r="G81" i="97" s="1"/>
  <c r="J81" i="97" s="1"/>
  <c r="E81" i="98" s="1"/>
  <c r="G220" i="96"/>
  <c r="J220" i="96" s="1"/>
  <c r="G220" i="97" s="1"/>
  <c r="J220" i="97" s="1"/>
  <c r="E220" i="98" s="1"/>
  <c r="G160" i="96"/>
  <c r="J160" i="96" s="1"/>
  <c r="G160" i="97" s="1"/>
  <c r="J160" i="97" s="1"/>
  <c r="E160" i="98" s="1"/>
  <c r="G100" i="96"/>
  <c r="J100" i="96" s="1"/>
  <c r="G100" i="97" s="1"/>
  <c r="J100" i="97" s="1"/>
  <c r="E100" i="98" s="1"/>
  <c r="G89" i="96"/>
  <c r="J89" i="96" s="1"/>
  <c r="G89" i="97" s="1"/>
  <c r="J89" i="97" s="1"/>
  <c r="E89" i="98" s="1"/>
  <c r="G118" i="96"/>
  <c r="J118" i="96" s="1"/>
  <c r="G118" i="97" s="1"/>
  <c r="J118" i="97" s="1"/>
  <c r="E118" i="98" s="1"/>
  <c r="G142" i="96"/>
  <c r="J142" i="96" s="1"/>
  <c r="G142" i="97" s="1"/>
  <c r="J142" i="97" s="1"/>
  <c r="E142" i="98" s="1"/>
  <c r="G65" i="96"/>
  <c r="J65" i="96" s="1"/>
  <c r="G65" i="97" s="1"/>
  <c r="J65" i="97" s="1"/>
  <c r="E65" i="98" s="1"/>
  <c r="G72" i="96"/>
  <c r="J72" i="96" s="1"/>
  <c r="G72" i="97" s="1"/>
  <c r="J72" i="97" s="1"/>
  <c r="E72" i="98" s="1"/>
  <c r="G163" i="96"/>
  <c r="J163" i="96" s="1"/>
  <c r="G163" i="97" s="1"/>
  <c r="J163" i="97" s="1"/>
  <c r="E163" i="98" s="1"/>
  <c r="G62" i="96"/>
  <c r="J62" i="96" s="1"/>
  <c r="G62" i="97" s="1"/>
  <c r="J62" i="97" s="1"/>
  <c r="E62" i="98" s="1"/>
  <c r="G137" i="96"/>
  <c r="J137" i="96" s="1"/>
  <c r="G137" i="97" s="1"/>
  <c r="J137" i="97" s="1"/>
  <c r="E137" i="98" s="1"/>
  <c r="G68" i="96"/>
  <c r="J68" i="96" s="1"/>
  <c r="G68" i="97" s="1"/>
  <c r="J68" i="97" s="1"/>
  <c r="E68" i="98" s="1"/>
  <c r="G215" i="96"/>
  <c r="J215" i="96" s="1"/>
  <c r="G215" i="97" s="1"/>
  <c r="J215" i="97" s="1"/>
  <c r="E215" i="98" s="1"/>
  <c r="G22" i="96"/>
  <c r="J22" i="96" s="1"/>
  <c r="G22" i="97" s="1"/>
  <c r="J22" i="97" s="1"/>
  <c r="E22" i="98" s="1"/>
  <c r="G69" i="96"/>
  <c r="J69" i="96" s="1"/>
  <c r="G69" i="97" s="1"/>
  <c r="J69" i="97" s="1"/>
  <c r="E69" i="98" s="1"/>
  <c r="G67" i="96"/>
  <c r="J67" i="96" s="1"/>
  <c r="G67" i="97" s="1"/>
  <c r="J67" i="97" s="1"/>
  <c r="E67" i="98" s="1"/>
  <c r="G120" i="96"/>
  <c r="J120" i="96" s="1"/>
  <c r="G120" i="97" s="1"/>
  <c r="J120" i="97" s="1"/>
  <c r="E120" i="98" s="1"/>
  <c r="G79" i="96"/>
  <c r="J79" i="96" s="1"/>
  <c r="G79" i="97" s="1"/>
  <c r="J79" i="97" s="1"/>
  <c r="E79" i="98" s="1"/>
  <c r="G80" i="96"/>
  <c r="J80" i="96" s="1"/>
  <c r="G80" i="97" s="1"/>
  <c r="J80" i="97" s="1"/>
  <c r="E80" i="98" s="1"/>
  <c r="G192" i="96"/>
  <c r="J192" i="96" s="1"/>
  <c r="G192" i="97" s="1"/>
  <c r="J192" i="97" s="1"/>
  <c r="E192" i="98" s="1"/>
  <c r="G123" i="96"/>
  <c r="J123" i="96" s="1"/>
  <c r="G123" i="97" s="1"/>
  <c r="J123" i="97" s="1"/>
  <c r="E123" i="98" s="1"/>
  <c r="G106" i="96"/>
  <c r="J106" i="96" s="1"/>
  <c r="G106" i="97" s="1"/>
  <c r="J106" i="97" s="1"/>
  <c r="E106" i="98" s="1"/>
  <c r="G91" i="96"/>
  <c r="J91" i="96" s="1"/>
  <c r="G91" i="97" s="1"/>
  <c r="J91" i="97" s="1"/>
  <c r="E91" i="98" s="1"/>
  <c r="G116" i="98"/>
  <c r="J116" i="98" s="1"/>
  <c r="E116" i="99" s="1"/>
  <c r="G107" i="98"/>
  <c r="J107" i="98" s="1"/>
  <c r="E107" i="99" s="1"/>
  <c r="G117" i="98"/>
  <c r="J117" i="98" s="1"/>
  <c r="E117" i="99" s="1"/>
  <c r="G108" i="98"/>
  <c r="J108" i="98" s="1"/>
  <c r="E108" i="99" s="1"/>
  <c r="G111" i="98"/>
  <c r="J111" i="98" s="1"/>
  <c r="E111" i="99" s="1"/>
  <c r="G97" i="98"/>
  <c r="J97" i="98" s="1"/>
  <c r="E97" i="99" s="1"/>
  <c r="G112" i="98"/>
  <c r="J112" i="98" s="1"/>
  <c r="E112" i="99" s="1"/>
  <c r="G110" i="98"/>
  <c r="J110" i="98" s="1"/>
  <c r="E110" i="99" s="1"/>
  <c r="G20" i="98"/>
  <c r="J20" i="98" s="1"/>
  <c r="E20" i="99" s="1"/>
  <c r="G115" i="98"/>
  <c r="J115" i="98" s="1"/>
  <c r="E115" i="99" s="1"/>
  <c r="G99" i="97"/>
  <c r="J99" i="97" s="1"/>
  <c r="E99" i="98" s="1"/>
  <c r="G98" i="97"/>
  <c r="J98" i="97" s="1"/>
  <c r="E98" i="98" s="1"/>
  <c r="G66" i="97"/>
  <c r="J66" i="97" s="1"/>
  <c r="E66" i="98" s="1"/>
  <c r="G74" i="97"/>
  <c r="J74" i="97" s="1"/>
  <c r="E74" i="98" s="1"/>
  <c r="G93" i="97"/>
  <c r="J93" i="97" s="1"/>
  <c r="E93" i="98" s="1"/>
  <c r="G77" i="97"/>
  <c r="J77" i="97" s="1"/>
  <c r="E77" i="98" s="1"/>
  <c r="G21" i="97"/>
  <c r="J21" i="97" s="1"/>
  <c r="E21" i="98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7" i="96" l="1"/>
  <c r="J87" i="96" s="1"/>
  <c r="G88" i="97" s="1"/>
  <c r="J88" i="97" s="1"/>
  <c r="E88" i="98" s="1"/>
  <c r="J86" i="95"/>
  <c r="G235" i="96"/>
  <c r="J235" i="96" s="1"/>
  <c r="J251" i="98" s="1"/>
  <c r="E251" i="99" s="1"/>
  <c r="G251" i="99" s="1"/>
  <c r="J251" i="99" s="1"/>
  <c r="E251" i="100" s="1"/>
  <c r="J227" i="95"/>
  <c r="G51" i="96"/>
  <c r="J51" i="96" s="1"/>
  <c r="J51" i="95"/>
  <c r="G88" i="96"/>
  <c r="J88" i="96" s="1"/>
  <c r="J87" i="95"/>
  <c r="G236" i="96"/>
  <c r="J236" i="96" s="1"/>
  <c r="J228" i="95"/>
  <c r="G49" i="96"/>
  <c r="J49" i="96" s="1"/>
  <c r="J49" i="95"/>
  <c r="G86" i="96"/>
  <c r="J86" i="96" s="1"/>
  <c r="G86" i="97" s="1"/>
  <c r="J86" i="97" s="1"/>
  <c r="E86" i="98" s="1"/>
  <c r="G230" i="96"/>
  <c r="J230" i="96" s="1"/>
  <c r="G230" i="97" s="1"/>
  <c r="J230" i="97" s="1"/>
  <c r="E230" i="98" s="1"/>
  <c r="G228" i="96"/>
  <c r="J228" i="96" s="1"/>
  <c r="G234" i="94"/>
  <c r="J234" i="94" s="1"/>
  <c r="G227" i="97"/>
  <c r="J227" i="97" s="1"/>
  <c r="G235" i="97"/>
  <c r="J235" i="97" s="1"/>
  <c r="E235" i="98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221" i="97" s="1"/>
  <c r="J221" i="97" s="1"/>
  <c r="E221" i="98" s="1"/>
  <c r="G119" i="96"/>
  <c r="J119" i="96" s="1"/>
  <c r="G119" i="97" s="1"/>
  <c r="J119" i="97" s="1"/>
  <c r="E119" i="98" s="1"/>
  <c r="G44" i="96"/>
  <c r="J44" i="96" s="1"/>
  <c r="G44" i="97" s="1"/>
  <c r="J44" i="97" s="1"/>
  <c r="E44" i="98" s="1"/>
  <c r="G53" i="96"/>
  <c r="J53" i="96" s="1"/>
  <c r="G53" i="97" s="1"/>
  <c r="J53" i="97" s="1"/>
  <c r="E53" i="98" s="1"/>
  <c r="G40" i="96"/>
  <c r="J40" i="96" s="1"/>
  <c r="G40" i="97" s="1"/>
  <c r="J40" i="97" s="1"/>
  <c r="E40" i="98" s="1"/>
  <c r="G111" i="99"/>
  <c r="J111" i="99" s="1"/>
  <c r="G59" i="96"/>
  <c r="J59" i="96" s="1"/>
  <c r="G59" i="97" s="1"/>
  <c r="J59" i="97" s="1"/>
  <c r="E59" i="98" s="1"/>
  <c r="G57" i="96"/>
  <c r="J57" i="96" s="1"/>
  <c r="G57" i="97" s="1"/>
  <c r="J57" i="97" s="1"/>
  <c r="E57" i="98" s="1"/>
  <c r="G30" i="96"/>
  <c r="J30" i="96" s="1"/>
  <c r="G30" i="97" s="1"/>
  <c r="J30" i="97" s="1"/>
  <c r="E30" i="98" s="1"/>
  <c r="G161" i="96"/>
  <c r="J161" i="96" s="1"/>
  <c r="G161" i="97" s="1"/>
  <c r="J161" i="97" s="1"/>
  <c r="E161" i="98" s="1"/>
  <c r="G108" i="99"/>
  <c r="J108" i="99" s="1"/>
  <c r="G48" i="96"/>
  <c r="J48" i="96" s="1"/>
  <c r="G48" i="97" s="1"/>
  <c r="J48" i="97" s="1"/>
  <c r="E48" i="98" s="1"/>
  <c r="G31" i="96"/>
  <c r="J31" i="96" s="1"/>
  <c r="G31" i="97" s="1"/>
  <c r="J31" i="97" s="1"/>
  <c r="E31" i="98" s="1"/>
  <c r="G54" i="96"/>
  <c r="J54" i="96" s="1"/>
  <c r="G54" i="97" s="1"/>
  <c r="J54" i="97" s="1"/>
  <c r="E54" i="98" s="1"/>
  <c r="G28" i="96"/>
  <c r="J28" i="96" s="1"/>
  <c r="G28" i="97" s="1"/>
  <c r="J28" i="97" s="1"/>
  <c r="E28" i="98" s="1"/>
  <c r="G117" i="99"/>
  <c r="J117" i="99" s="1"/>
  <c r="G27" i="96"/>
  <c r="J27" i="96" s="1"/>
  <c r="G27" i="97" s="1"/>
  <c r="J27" i="97" s="1"/>
  <c r="E27" i="98" s="1"/>
  <c r="G96" i="96"/>
  <c r="J96" i="96" s="1"/>
  <c r="G96" i="97" s="1"/>
  <c r="J96" i="97" s="1"/>
  <c r="E96" i="98" s="1"/>
  <c r="G50" i="96"/>
  <c r="J50" i="96" s="1"/>
  <c r="G50" i="97" s="1"/>
  <c r="J50" i="97" s="1"/>
  <c r="E50" i="98" s="1"/>
  <c r="G38" i="96"/>
  <c r="J38" i="96" s="1"/>
  <c r="G38" i="97" s="1"/>
  <c r="J38" i="97" s="1"/>
  <c r="E38" i="98" s="1"/>
  <c r="G52" i="96"/>
  <c r="J52" i="96" s="1"/>
  <c r="G52" i="97" s="1"/>
  <c r="J52" i="97" s="1"/>
  <c r="E52" i="98" s="1"/>
  <c r="G115" i="99"/>
  <c r="J115" i="99" s="1"/>
  <c r="G107" i="99"/>
  <c r="J107" i="99" s="1"/>
  <c r="G41" i="96"/>
  <c r="J41" i="96" s="1"/>
  <c r="G41" i="97" s="1"/>
  <c r="J41" i="97" s="1"/>
  <c r="E41" i="98" s="1"/>
  <c r="G58" i="96"/>
  <c r="J58" i="96" s="1"/>
  <c r="G58" i="97" s="1"/>
  <c r="J58" i="97" s="1"/>
  <c r="E58" i="98" s="1"/>
  <c r="G32" i="96"/>
  <c r="J32" i="96" s="1"/>
  <c r="G32" i="97" s="1"/>
  <c r="J32" i="97" s="1"/>
  <c r="E32" i="98" s="1"/>
  <c r="G47" i="96"/>
  <c r="J47" i="96" s="1"/>
  <c r="G47" i="97" s="1"/>
  <c r="J47" i="97" s="1"/>
  <c r="E47" i="98" s="1"/>
  <c r="G29" i="96"/>
  <c r="J29" i="96" s="1"/>
  <c r="G29" i="97" s="1"/>
  <c r="J29" i="97" s="1"/>
  <c r="E29" i="98" s="1"/>
  <c r="G116" i="99"/>
  <c r="J116" i="99" s="1"/>
  <c r="G46" i="96"/>
  <c r="J46" i="96" s="1"/>
  <c r="G46" i="97" s="1"/>
  <c r="J46" i="97" s="1"/>
  <c r="E46" i="98" s="1"/>
  <c r="G55" i="96"/>
  <c r="J55" i="96" s="1"/>
  <c r="G55" i="97" s="1"/>
  <c r="J55" i="97" s="1"/>
  <c r="E55" i="98" s="1"/>
  <c r="G56" i="96"/>
  <c r="J56" i="96" s="1"/>
  <c r="G56" i="97" s="1"/>
  <c r="J56" i="97" s="1"/>
  <c r="E56" i="98" s="1"/>
  <c r="G34" i="96"/>
  <c r="J34" i="96" s="1"/>
  <c r="G34" i="97" s="1"/>
  <c r="J34" i="97" s="1"/>
  <c r="E34" i="98" s="1"/>
  <c r="G122" i="96"/>
  <c r="J122" i="96" s="1"/>
  <c r="G122" i="97" s="1"/>
  <c r="J122" i="97" s="1"/>
  <c r="E122" i="98" s="1"/>
  <c r="G110" i="99"/>
  <c r="J110" i="99" s="1"/>
  <c r="G36" i="96"/>
  <c r="J36" i="96" s="1"/>
  <c r="G36" i="97" s="1"/>
  <c r="J36" i="97" s="1"/>
  <c r="E36" i="98" s="1"/>
  <c r="G165" i="96"/>
  <c r="J165" i="96" s="1"/>
  <c r="G165" i="97" s="1"/>
  <c r="J165" i="97" s="1"/>
  <c r="E165" i="98" s="1"/>
  <c r="G37" i="96"/>
  <c r="J37" i="96" s="1"/>
  <c r="G37" i="97" s="1"/>
  <c r="J37" i="97" s="1"/>
  <c r="E37" i="98" s="1"/>
  <c r="G43" i="96"/>
  <c r="J43" i="96" s="1"/>
  <c r="G43" i="97" s="1"/>
  <c r="J43" i="97" s="1"/>
  <c r="E43" i="98" s="1"/>
  <c r="G42" i="96"/>
  <c r="J42" i="96" s="1"/>
  <c r="G42" i="97" s="1"/>
  <c r="J42" i="97" s="1"/>
  <c r="E42" i="98" s="1"/>
  <c r="G33" i="96"/>
  <c r="J33" i="96" s="1"/>
  <c r="G33" i="97" s="1"/>
  <c r="J33" i="97" s="1"/>
  <c r="E33" i="98" s="1"/>
  <c r="G112" i="99"/>
  <c r="J112" i="99" s="1"/>
  <c r="G20" i="99"/>
  <c r="J20" i="99" s="1"/>
  <c r="G176" i="98"/>
  <c r="J176" i="98" s="1"/>
  <c r="E176" i="99" s="1"/>
  <c r="G80" i="98"/>
  <c r="J80" i="98" s="1"/>
  <c r="E80" i="99" s="1"/>
  <c r="G137" i="98"/>
  <c r="J137" i="98" s="1"/>
  <c r="E137" i="99" s="1"/>
  <c r="G118" i="98"/>
  <c r="J118" i="98" s="1"/>
  <c r="E118" i="99" s="1"/>
  <c r="G154" i="98"/>
  <c r="J154" i="98" s="1"/>
  <c r="E154" i="99" s="1"/>
  <c r="G184" i="98"/>
  <c r="J184" i="98" s="1"/>
  <c r="E184" i="99" s="1"/>
  <c r="G159" i="98"/>
  <c r="J159" i="98" s="1"/>
  <c r="E159" i="99" s="1"/>
  <c r="G163" i="98"/>
  <c r="J163" i="98" s="1"/>
  <c r="E163" i="99" s="1"/>
  <c r="G79" i="98"/>
  <c r="J79" i="98" s="1"/>
  <c r="E79" i="99" s="1"/>
  <c r="G140" i="98"/>
  <c r="J140" i="98" s="1"/>
  <c r="E140" i="99" s="1"/>
  <c r="G66" i="98"/>
  <c r="J66" i="98" s="1"/>
  <c r="E66" i="99" s="1"/>
  <c r="G143" i="98"/>
  <c r="J143" i="98" s="1"/>
  <c r="E143" i="99" s="1"/>
  <c r="G130" i="98"/>
  <c r="J130" i="98" s="1"/>
  <c r="E130" i="99" s="1"/>
  <c r="G139" i="98"/>
  <c r="J139" i="98" s="1"/>
  <c r="E139" i="99" s="1"/>
  <c r="G91" i="98"/>
  <c r="J91" i="98" s="1"/>
  <c r="E91" i="99" s="1"/>
  <c r="G77" i="98"/>
  <c r="J77" i="98" s="1"/>
  <c r="E77" i="99" s="1"/>
  <c r="G89" i="98"/>
  <c r="J89" i="98" s="1"/>
  <c r="E89" i="99" s="1"/>
  <c r="G121" i="98"/>
  <c r="J121" i="98" s="1"/>
  <c r="E121" i="99" s="1"/>
  <c r="G24" i="98"/>
  <c r="J24" i="98" s="1"/>
  <c r="E24" i="99" s="1"/>
  <c r="G25" i="98"/>
  <c r="J25" i="98" s="1"/>
  <c r="E25" i="99" s="1"/>
  <c r="G141" i="98"/>
  <c r="J141" i="98" s="1"/>
  <c r="E141" i="99" s="1"/>
  <c r="G21" i="98"/>
  <c r="J21" i="98" s="1"/>
  <c r="E21" i="99" s="1"/>
  <c r="G106" i="98"/>
  <c r="J106" i="98" s="1"/>
  <c r="E106" i="99" s="1"/>
  <c r="G93" i="98"/>
  <c r="J93" i="98" s="1"/>
  <c r="E93" i="99" s="1"/>
  <c r="G220" i="98"/>
  <c r="J220" i="98" s="1"/>
  <c r="E220" i="99" s="1"/>
  <c r="G185" i="98"/>
  <c r="J185" i="98" s="1"/>
  <c r="E185" i="99" s="1"/>
  <c r="G166" i="98"/>
  <c r="J166" i="98" s="1"/>
  <c r="E166" i="99" s="1"/>
  <c r="G95" i="98"/>
  <c r="J95" i="98" s="1"/>
  <c r="E95" i="99" s="1"/>
  <c r="G183" i="98"/>
  <c r="J183" i="98" s="1"/>
  <c r="E183" i="99" s="1"/>
  <c r="G123" i="98"/>
  <c r="J123" i="98" s="1"/>
  <c r="E123" i="99" s="1"/>
  <c r="G67" i="98"/>
  <c r="J67" i="98" s="1"/>
  <c r="E67" i="99" s="1"/>
  <c r="G72" i="98"/>
  <c r="J72" i="98" s="1"/>
  <c r="E72" i="99" s="1"/>
  <c r="G179" i="98"/>
  <c r="J179" i="98" s="1"/>
  <c r="E179" i="99" s="1"/>
  <c r="G170" i="98"/>
  <c r="J170" i="98" s="1"/>
  <c r="E170" i="99" s="1"/>
  <c r="G225" i="98"/>
  <c r="J225" i="98" s="1"/>
  <c r="E225" i="99" s="1"/>
  <c r="G162" i="98"/>
  <c r="J162" i="98" s="1"/>
  <c r="E162" i="99" s="1"/>
  <c r="G222" i="98"/>
  <c r="J222" i="98" s="1"/>
  <c r="E222" i="99" s="1"/>
  <c r="G85" i="98"/>
  <c r="J85" i="98" s="1"/>
  <c r="E85" i="99" s="1"/>
  <c r="G65" i="98"/>
  <c r="J65" i="98" s="1"/>
  <c r="E65" i="99" s="1"/>
  <c r="G160" i="98"/>
  <c r="J160" i="98" s="1"/>
  <c r="E160" i="99" s="1"/>
  <c r="G64" i="98"/>
  <c r="J64" i="98" s="1"/>
  <c r="E64" i="99" s="1"/>
  <c r="G101" i="98"/>
  <c r="J101" i="98" s="1"/>
  <c r="E101" i="99" s="1"/>
  <c r="G145" i="98"/>
  <c r="J145" i="98" s="1"/>
  <c r="E145" i="99" s="1"/>
  <c r="G180" i="98"/>
  <c r="J180" i="98" s="1"/>
  <c r="E180" i="99" s="1"/>
  <c r="G22" i="98"/>
  <c r="J22" i="98" s="1"/>
  <c r="E22" i="99" s="1"/>
  <c r="G61" i="98"/>
  <c r="J61" i="98" s="1"/>
  <c r="E61" i="99" s="1"/>
  <c r="G68" i="98"/>
  <c r="J68" i="98" s="1"/>
  <c r="E68" i="99" s="1"/>
  <c r="G223" i="98"/>
  <c r="J223" i="98" s="1"/>
  <c r="E223" i="99" s="1"/>
  <c r="G26" i="98"/>
  <c r="J26" i="98" s="1"/>
  <c r="E26" i="99" s="1"/>
  <c r="G144" i="98"/>
  <c r="J144" i="98" s="1"/>
  <c r="E144" i="99" s="1"/>
  <c r="G90" i="98"/>
  <c r="J90" i="98" s="1"/>
  <c r="E90" i="99" s="1"/>
  <c r="G192" i="98"/>
  <c r="J192" i="98" s="1"/>
  <c r="E192" i="99" s="1"/>
  <c r="G74" i="98"/>
  <c r="J74" i="98" s="1"/>
  <c r="E74" i="99" s="1"/>
  <c r="G172" i="98"/>
  <c r="J172" i="98" s="1"/>
  <c r="E172" i="99" s="1"/>
  <c r="G167" i="98"/>
  <c r="J167" i="98" s="1"/>
  <c r="E167" i="99" s="1"/>
  <c r="G158" i="98"/>
  <c r="J158" i="98" s="1"/>
  <c r="E158" i="99" s="1"/>
  <c r="G92" i="98"/>
  <c r="J92" i="98" s="1"/>
  <c r="E92" i="99" s="1"/>
  <c r="G51" i="97"/>
  <c r="J51" i="97" s="1"/>
  <c r="E51" i="98" s="1"/>
  <c r="G49" i="97"/>
  <c r="J49" i="97" s="1"/>
  <c r="E49" i="98" s="1"/>
  <c r="G23" i="98"/>
  <c r="J23" i="98" s="1"/>
  <c r="E23" i="99" s="1"/>
  <c r="G69" i="98"/>
  <c r="J69" i="98" s="1"/>
  <c r="E69" i="99" s="1"/>
  <c r="G164" i="98"/>
  <c r="J164" i="98" s="1"/>
  <c r="E164" i="99" s="1"/>
  <c r="G215" i="98"/>
  <c r="J215" i="98" s="1"/>
  <c r="E215" i="99" s="1"/>
  <c r="G120" i="98"/>
  <c r="J120" i="98" s="1"/>
  <c r="E120" i="99" s="1"/>
  <c r="G78" i="98"/>
  <c r="J78" i="98" s="1"/>
  <c r="E78" i="99" s="1"/>
  <c r="G62" i="98"/>
  <c r="J62" i="98" s="1"/>
  <c r="E62" i="99" s="1"/>
  <c r="G142" i="98"/>
  <c r="J142" i="98" s="1"/>
  <c r="E142" i="99" s="1"/>
  <c r="G100" i="98"/>
  <c r="J100" i="98" s="1"/>
  <c r="E100" i="99" s="1"/>
  <c r="G19" i="98"/>
  <c r="J19" i="98" s="1"/>
  <c r="E19" i="99" s="1"/>
  <c r="G81" i="98"/>
  <c r="J81" i="98" s="1"/>
  <c r="E81" i="99" s="1"/>
  <c r="G171" i="98"/>
  <c r="J171" i="98" s="1"/>
  <c r="E171" i="99" s="1"/>
  <c r="G168" i="98"/>
  <c r="J168" i="98" s="1"/>
  <c r="E168" i="99" s="1"/>
  <c r="G224" i="98"/>
  <c r="J224" i="98" s="1"/>
  <c r="E224" i="99" s="1"/>
  <c r="G98" i="98"/>
  <c r="J98" i="98" s="1"/>
  <c r="E98" i="99" s="1"/>
  <c r="G138" i="98"/>
  <c r="J138" i="98" s="1"/>
  <c r="E138" i="99" s="1"/>
  <c r="G146" i="98"/>
  <c r="J146" i="98" s="1"/>
  <c r="E146" i="99" s="1"/>
  <c r="G99" i="98"/>
  <c r="J99" i="98" s="1"/>
  <c r="E99" i="99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E219" i="8"/>
  <c r="E116" i="100" l="1"/>
  <c r="G116" i="100" s="1"/>
  <c r="J116" i="100" s="1"/>
  <c r="G116" i="101" s="1"/>
  <c r="J116" i="101" s="1"/>
  <c r="G116" i="102" s="1"/>
  <c r="J116" i="102" s="1"/>
  <c r="E107" i="100"/>
  <c r="G107" i="100" s="1"/>
  <c r="J107" i="100" s="1"/>
  <c r="G107" i="101" s="1"/>
  <c r="J107" i="101" s="1"/>
  <c r="G107" i="102" s="1"/>
  <c r="J107" i="102" s="1"/>
  <c r="E20" i="100"/>
  <c r="G20" i="100" s="1"/>
  <c r="J20" i="100" s="1"/>
  <c r="G20" i="101" s="1"/>
  <c r="J20" i="101" s="1"/>
  <c r="G20" i="102" s="1"/>
  <c r="J20" i="102" s="1"/>
  <c r="E108" i="100"/>
  <c r="G108" i="100" s="1"/>
  <c r="J108" i="100" s="1"/>
  <c r="G108" i="101" s="1"/>
  <c r="J108" i="101" s="1"/>
  <c r="G108" i="102" s="1"/>
  <c r="J108" i="102" s="1"/>
  <c r="E112" i="100"/>
  <c r="G112" i="100" s="1"/>
  <c r="J112" i="100" s="1"/>
  <c r="G112" i="101" s="1"/>
  <c r="J112" i="101" s="1"/>
  <c r="G112" i="102" s="1"/>
  <c r="J112" i="102" s="1"/>
  <c r="E110" i="100"/>
  <c r="G110" i="100" s="1"/>
  <c r="J110" i="100" s="1"/>
  <c r="G110" i="101" s="1"/>
  <c r="J110" i="101" s="1"/>
  <c r="G110" i="102" s="1"/>
  <c r="J110" i="102" s="1"/>
  <c r="E117" i="100"/>
  <c r="G117" i="100" s="1"/>
  <c r="J117" i="100" s="1"/>
  <c r="G117" i="101" s="1"/>
  <c r="J117" i="101" s="1"/>
  <c r="G117" i="102" s="1"/>
  <c r="J117" i="102" s="1"/>
  <c r="E97" i="100"/>
  <c r="G97" i="100" s="1"/>
  <c r="J97" i="100" s="1"/>
  <c r="G97" i="101" s="1"/>
  <c r="J97" i="101" s="1"/>
  <c r="G97" i="102" s="1"/>
  <c r="J97" i="102" s="1"/>
  <c r="E115" i="100"/>
  <c r="G115" i="100" s="1"/>
  <c r="J115" i="100" s="1"/>
  <c r="G115" i="101" s="1"/>
  <c r="J115" i="101" s="1"/>
  <c r="G115" i="102" s="1"/>
  <c r="J115" i="102" s="1"/>
  <c r="E111" i="100"/>
  <c r="G111" i="100" s="1"/>
  <c r="J111" i="100" s="1"/>
  <c r="G111" i="101" s="1"/>
  <c r="J111" i="101" s="1"/>
  <c r="G111" i="102" s="1"/>
  <c r="J111" i="102" s="1"/>
  <c r="G235" i="98"/>
  <c r="J235" i="98" s="1"/>
  <c r="E227" i="98"/>
  <c r="G227" i="98" s="1"/>
  <c r="J227" i="98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6" i="98"/>
  <c r="J86" i="98" s="1"/>
  <c r="G87" i="97"/>
  <c r="J87" i="97" s="1"/>
  <c r="G238" i="97"/>
  <c r="J238" i="97" s="1"/>
  <c r="E238" i="98" s="1"/>
  <c r="G238" i="98" s="1"/>
  <c r="J238" i="98" s="1"/>
  <c r="E238" i="99" s="1"/>
  <c r="G238" i="99" s="1"/>
  <c r="J238" i="99" s="1"/>
  <c r="E238" i="100" s="1"/>
  <c r="G238" i="100" s="1"/>
  <c r="J238" i="100" s="1"/>
  <c r="G230" i="98"/>
  <c r="J230" i="98" s="1"/>
  <c r="E230" i="99" s="1"/>
  <c r="G234" i="95"/>
  <c r="J234" i="95" s="1"/>
  <c r="G259" i="105"/>
  <c r="J259" i="105" s="1"/>
  <c r="G232" i="105"/>
  <c r="J232" i="105" s="1"/>
  <c r="G228" i="97"/>
  <c r="J228" i="97" s="1"/>
  <c r="E228" i="98" s="1"/>
  <c r="G236" i="97"/>
  <c r="J236" i="97" s="1"/>
  <c r="E236" i="98" s="1"/>
  <c r="G236" i="98" s="1"/>
  <c r="J236" i="98" s="1"/>
  <c r="E236" i="99" s="1"/>
  <c r="G259" i="95"/>
  <c r="J259" i="95" s="1"/>
  <c r="G173" i="95"/>
  <c r="J173" i="95" s="1"/>
  <c r="G174" i="95"/>
  <c r="J174" i="95" s="1"/>
  <c r="G102" i="95"/>
  <c r="J102" i="95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214" i="97" s="1"/>
  <c r="J214" i="97" s="1"/>
  <c r="E214" i="98" s="1"/>
  <c r="G171" i="99"/>
  <c r="J171" i="99" s="1"/>
  <c r="G230" i="99"/>
  <c r="J230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E189" i="81" s="1"/>
  <c r="G189" i="81" s="1"/>
  <c r="J189" i="81" s="1"/>
  <c r="G189" i="88"/>
  <c r="J189" i="88" s="1"/>
  <c r="G189" i="95"/>
  <c r="J189" i="95" s="1"/>
  <c r="G189" i="87"/>
  <c r="J189" i="87" s="1"/>
  <c r="G189" i="89"/>
  <c r="J189" i="89" s="1"/>
  <c r="G189" i="74"/>
  <c r="J189" i="74" s="1"/>
  <c r="G189" i="84"/>
  <c r="J189" i="84" s="1"/>
  <c r="G189" i="92"/>
  <c r="J189" i="92" s="1"/>
  <c r="G57" i="98"/>
  <c r="J57" i="98" s="1"/>
  <c r="E57" i="99" s="1"/>
  <c r="G119" i="98"/>
  <c r="J119" i="98" s="1"/>
  <c r="E119" i="99" s="1"/>
  <c r="G122" i="98"/>
  <c r="J122" i="98" s="1"/>
  <c r="E122" i="99" s="1"/>
  <c r="G221" i="98"/>
  <c r="J221" i="98" s="1"/>
  <c r="E221" i="99" s="1"/>
  <c r="G34" i="98"/>
  <c r="J34" i="98" s="1"/>
  <c r="E34" i="99" s="1"/>
  <c r="G33" i="98"/>
  <c r="J33" i="98" s="1"/>
  <c r="E33" i="99" s="1"/>
  <c r="G43" i="98"/>
  <c r="J43" i="98" s="1"/>
  <c r="E43" i="99" s="1"/>
  <c r="G47" i="98"/>
  <c r="J47" i="98" s="1"/>
  <c r="E47" i="99" s="1"/>
  <c r="G37" i="98"/>
  <c r="J37" i="98" s="1"/>
  <c r="E37" i="99" s="1"/>
  <c r="G40" i="98"/>
  <c r="J40" i="98" s="1"/>
  <c r="E40" i="99" s="1"/>
  <c r="G29" i="98"/>
  <c r="J29" i="98" s="1"/>
  <c r="E29" i="99" s="1"/>
  <c r="G55" i="98"/>
  <c r="J55" i="98" s="1"/>
  <c r="E55" i="99" s="1"/>
  <c r="G28" i="98"/>
  <c r="J28" i="98" s="1"/>
  <c r="E28" i="99" s="1"/>
  <c r="G96" i="98"/>
  <c r="J96" i="98" s="1"/>
  <c r="E96" i="99" s="1"/>
  <c r="G53" i="98"/>
  <c r="J53" i="98" s="1"/>
  <c r="E53" i="99" s="1"/>
  <c r="G41" i="98"/>
  <c r="J41" i="98" s="1"/>
  <c r="E41" i="99" s="1"/>
  <c r="G46" i="98"/>
  <c r="J46" i="98" s="1"/>
  <c r="E46" i="99" s="1"/>
  <c r="G50" i="98"/>
  <c r="J50" i="98" s="1"/>
  <c r="E50" i="99" s="1"/>
  <c r="G161" i="98"/>
  <c r="J161" i="98" s="1"/>
  <c r="E161" i="99" s="1"/>
  <c r="G36" i="98"/>
  <c r="J36" i="98" s="1"/>
  <c r="E36" i="99" s="1"/>
  <c r="G58" i="98"/>
  <c r="J58" i="98" s="1"/>
  <c r="E58" i="99" s="1"/>
  <c r="G54" i="98"/>
  <c r="J54" i="98" s="1"/>
  <c r="E54" i="99" s="1"/>
  <c r="G31" i="98"/>
  <c r="J31" i="98" s="1"/>
  <c r="E31" i="99" s="1"/>
  <c r="G38" i="98"/>
  <c r="J38" i="98" s="1"/>
  <c r="E38" i="99" s="1"/>
  <c r="G30" i="98"/>
  <c r="J30" i="98" s="1"/>
  <c r="E30" i="99" s="1"/>
  <c r="G27" i="98"/>
  <c r="J27" i="98" s="1"/>
  <c r="E27" i="99" s="1"/>
  <c r="G165" i="98"/>
  <c r="J165" i="98" s="1"/>
  <c r="E165" i="99" s="1"/>
  <c r="G52" i="98"/>
  <c r="J52" i="98" s="1"/>
  <c r="E52" i="99" s="1"/>
  <c r="G188" i="96"/>
  <c r="J188" i="96" s="1"/>
  <c r="G188" i="97" s="1"/>
  <c r="J188" i="97" s="1"/>
  <c r="E188" i="98" s="1"/>
  <c r="G48" i="98"/>
  <c r="J48" i="98" s="1"/>
  <c r="E48" i="99" s="1"/>
  <c r="G187" i="82"/>
  <c r="J187" i="82" s="1"/>
  <c r="G187" i="90"/>
  <c r="J187" i="90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9"/>
  <c r="J187" i="89" s="1"/>
  <c r="G258" i="97"/>
  <c r="J258" i="97" s="1"/>
  <c r="E258" i="98" s="1"/>
  <c r="G187" i="78"/>
  <c r="J187" i="78" s="1"/>
  <c r="E187" i="79" s="1"/>
  <c r="G187" i="79" s="1"/>
  <c r="J187" i="79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E187" i="81" s="1"/>
  <c r="G187" i="81" s="1"/>
  <c r="J187" i="81" s="1"/>
  <c r="G187" i="88"/>
  <c r="J187" i="88" s="1"/>
  <c r="G187" i="96"/>
  <c r="J187" i="96" s="1"/>
  <c r="G187" i="97" s="1"/>
  <c r="J187" i="97" s="1"/>
  <c r="E187" i="98" s="1"/>
  <c r="G32" i="98"/>
  <c r="J32" i="98" s="1"/>
  <c r="E32" i="99" s="1"/>
  <c r="G44" i="98"/>
  <c r="J44" i="98" s="1"/>
  <c r="E44" i="99" s="1"/>
  <c r="G42" i="98"/>
  <c r="J42" i="98" s="1"/>
  <c r="E42" i="99" s="1"/>
  <c r="E105" i="8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E105" i="79" s="1"/>
  <c r="G105" i="79" s="1"/>
  <c r="J105" i="79" s="1"/>
  <c r="G105" i="86"/>
  <c r="J105" i="86" s="1"/>
  <c r="G105" i="94"/>
  <c r="J105" i="94" s="1"/>
  <c r="G105" i="87"/>
  <c r="J105" i="87" s="1"/>
  <c r="G105" i="95"/>
  <c r="G105" i="88"/>
  <c r="J105" i="88" s="1"/>
  <c r="G105" i="90"/>
  <c r="J105" i="90" s="1"/>
  <c r="G256" i="97"/>
  <c r="J256" i="97" s="1"/>
  <c r="E256" i="98" s="1"/>
  <c r="G105" i="89"/>
  <c r="J105" i="89" s="1"/>
  <c r="G49" i="98"/>
  <c r="J49" i="98" s="1"/>
  <c r="E49" i="99" s="1"/>
  <c r="G51" i="98"/>
  <c r="J51" i="98" s="1"/>
  <c r="E51" i="99" s="1"/>
  <c r="G59" i="98"/>
  <c r="J59" i="98" s="1"/>
  <c r="E59" i="99" s="1"/>
  <c r="G56" i="98"/>
  <c r="J56" i="98" s="1"/>
  <c r="E56" i="99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E186" i="98" s="1"/>
  <c r="G189" i="97"/>
  <c r="J189" i="97" s="1"/>
  <c r="E189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E80" i="100" l="1"/>
  <c r="G80" i="100" s="1"/>
  <c r="J80" i="100" s="1"/>
  <c r="G80" i="101" s="1"/>
  <c r="J80" i="101" s="1"/>
  <c r="G80" i="102" s="1"/>
  <c r="J80" i="102" s="1"/>
  <c r="E81" i="100"/>
  <c r="G81" i="100" s="1"/>
  <c r="J81" i="100" s="1"/>
  <c r="G81" i="101" s="1"/>
  <c r="J81" i="101" s="1"/>
  <c r="G81" i="102" s="1"/>
  <c r="J81" i="102" s="1"/>
  <c r="E171" i="100"/>
  <c r="G171" i="100" s="1"/>
  <c r="J171" i="100" s="1"/>
  <c r="G171" i="101" s="1"/>
  <c r="J171" i="101" s="1"/>
  <c r="G171" i="102" s="1"/>
  <c r="J171" i="102" s="1"/>
  <c r="E223" i="100"/>
  <c r="G223" i="100" s="1"/>
  <c r="J223" i="100" s="1"/>
  <c r="G223" i="101" s="1"/>
  <c r="J223" i="101" s="1"/>
  <c r="G223" i="102" s="1"/>
  <c r="J223" i="102" s="1"/>
  <c r="E67" i="100"/>
  <c r="G67" i="100" s="1"/>
  <c r="J67" i="100" s="1"/>
  <c r="G67" i="101" s="1"/>
  <c r="J67" i="101" s="1"/>
  <c r="G67" i="102" s="1"/>
  <c r="J67" i="102" s="1"/>
  <c r="E130" i="100"/>
  <c r="G130" i="100" s="1"/>
  <c r="J130" i="100" s="1"/>
  <c r="G130" i="101" s="1"/>
  <c r="J130" i="101" s="1"/>
  <c r="G130" i="102" s="1"/>
  <c r="J130" i="102" s="1"/>
  <c r="E159" i="100"/>
  <c r="G159" i="100" s="1"/>
  <c r="J159" i="100" s="1"/>
  <c r="G159" i="101" s="1"/>
  <c r="J159" i="101" s="1"/>
  <c r="G159" i="102" s="1"/>
  <c r="J159" i="102" s="1"/>
  <c r="E25" i="100"/>
  <c r="G25" i="100" s="1"/>
  <c r="J25" i="100" s="1"/>
  <c r="G25" i="101" s="1"/>
  <c r="J25" i="101" s="1"/>
  <c r="G25" i="102" s="1"/>
  <c r="J25" i="102" s="1"/>
  <c r="E166" i="100"/>
  <c r="G166" i="100" s="1"/>
  <c r="J166" i="100" s="1"/>
  <c r="G166" i="101" s="1"/>
  <c r="J166" i="101" s="1"/>
  <c r="G166" i="102" s="1"/>
  <c r="J166" i="102" s="1"/>
  <c r="E23" i="100"/>
  <c r="G23" i="100" s="1"/>
  <c r="J23" i="100" s="1"/>
  <c r="G23" i="101" s="1"/>
  <c r="J23" i="101" s="1"/>
  <c r="G23" i="102" s="1"/>
  <c r="J23" i="102" s="1"/>
  <c r="E140" i="100"/>
  <c r="G140" i="100" s="1"/>
  <c r="J140" i="100" s="1"/>
  <c r="G140" i="101" s="1"/>
  <c r="J140" i="101" s="1"/>
  <c r="G140" i="102" s="1"/>
  <c r="J140" i="102" s="1"/>
  <c r="E137" i="100"/>
  <c r="G137" i="100" s="1"/>
  <c r="J137" i="100" s="1"/>
  <c r="G137" i="101" s="1"/>
  <c r="J137" i="101" s="1"/>
  <c r="G137" i="102" s="1"/>
  <c r="J137" i="102" s="1"/>
  <c r="E172" i="100"/>
  <c r="G172" i="100" s="1"/>
  <c r="J172" i="100" s="1"/>
  <c r="G172" i="101" s="1"/>
  <c r="J172" i="101" s="1"/>
  <c r="G172" i="102" s="1"/>
  <c r="J172" i="102" s="1"/>
  <c r="E162" i="100"/>
  <c r="G162" i="100" s="1"/>
  <c r="J162" i="100" s="1"/>
  <c r="G162" i="101" s="1"/>
  <c r="J162" i="101" s="1"/>
  <c r="G162" i="102" s="1"/>
  <c r="J162" i="102" s="1"/>
  <c r="E220" i="100"/>
  <c r="G220" i="100" s="1"/>
  <c r="J220" i="100" s="1"/>
  <c r="G220" i="101" s="1"/>
  <c r="J220" i="101" s="1"/>
  <c r="G220" i="102" s="1"/>
  <c r="J220" i="102" s="1"/>
  <c r="E139" i="100"/>
  <c r="G139" i="100" s="1"/>
  <c r="J139" i="100" s="1"/>
  <c r="G139" i="101" s="1"/>
  <c r="J139" i="101" s="1"/>
  <c r="G139" i="102" s="1"/>
  <c r="J139" i="102" s="1"/>
  <c r="E170" i="100"/>
  <c r="G170" i="100" s="1"/>
  <c r="J170" i="100" s="1"/>
  <c r="G170" i="101" s="1"/>
  <c r="J170" i="101" s="1"/>
  <c r="G170" i="102" s="1"/>
  <c r="J170" i="102" s="1"/>
  <c r="E62" i="100"/>
  <c r="G62" i="100" s="1"/>
  <c r="J62" i="100" s="1"/>
  <c r="G62" i="101" s="1"/>
  <c r="J62" i="101" s="1"/>
  <c r="G62" i="102" s="1"/>
  <c r="J62" i="102" s="1"/>
  <c r="E95" i="100"/>
  <c r="G95" i="100" s="1"/>
  <c r="J95" i="100" s="1"/>
  <c r="G95" i="101" s="1"/>
  <c r="J95" i="101" s="1"/>
  <c r="G95" i="102" s="1"/>
  <c r="J95" i="102" s="1"/>
  <c r="E66" i="100"/>
  <c r="G66" i="100" s="1"/>
  <c r="J66" i="100" s="1"/>
  <c r="G66" i="101" s="1"/>
  <c r="J66" i="101" s="1"/>
  <c r="G66" i="102" s="1"/>
  <c r="J66" i="102" s="1"/>
  <c r="E91" i="100"/>
  <c r="G91" i="100" s="1"/>
  <c r="J91" i="100" s="1"/>
  <c r="G91" i="101" s="1"/>
  <c r="J91" i="101" s="1"/>
  <c r="G91" i="102" s="1"/>
  <c r="J91" i="102" s="1"/>
  <c r="E69" i="100"/>
  <c r="G69" i="100" s="1"/>
  <c r="J69" i="100" s="1"/>
  <c r="G69" i="101" s="1"/>
  <c r="J69" i="101" s="1"/>
  <c r="G69" i="102" s="1"/>
  <c r="J69" i="102" s="1"/>
  <c r="E222" i="100"/>
  <c r="G222" i="100" s="1"/>
  <c r="J222" i="100" s="1"/>
  <c r="G222" i="101" s="1"/>
  <c r="J222" i="101" s="1"/>
  <c r="G222" i="102" s="1"/>
  <c r="J222" i="102" s="1"/>
  <c r="E185" i="100"/>
  <c r="G185" i="100" s="1"/>
  <c r="J185" i="100" s="1"/>
  <c r="G185" i="101" s="1"/>
  <c r="J185" i="101" s="1"/>
  <c r="G185" i="102" s="1"/>
  <c r="J185" i="102" s="1"/>
  <c r="E22" i="100"/>
  <c r="G22" i="100" s="1"/>
  <c r="J22" i="100" s="1"/>
  <c r="G22" i="101" s="1"/>
  <c r="J22" i="101" s="1"/>
  <c r="G22" i="102" s="1"/>
  <c r="J22" i="102" s="1"/>
  <c r="E92" i="100"/>
  <c r="G92" i="100" s="1"/>
  <c r="J92" i="100" s="1"/>
  <c r="G92" i="101" s="1"/>
  <c r="J92" i="101" s="1"/>
  <c r="G92" i="102" s="1"/>
  <c r="J92" i="102" s="1"/>
  <c r="E227" i="99"/>
  <c r="G227" i="99" s="1"/>
  <c r="J227" i="99" s="1"/>
  <c r="E227" i="100" s="1"/>
  <c r="E74" i="100"/>
  <c r="G74" i="100" s="1"/>
  <c r="J74" i="100" s="1"/>
  <c r="G74" i="101" s="1"/>
  <c r="J74" i="101" s="1"/>
  <c r="G74" i="102" s="1"/>
  <c r="J74" i="102" s="1"/>
  <c r="E160" i="100"/>
  <c r="G160" i="100" s="1"/>
  <c r="J160" i="100" s="1"/>
  <c r="G160" i="101" s="1"/>
  <c r="J160" i="101" s="1"/>
  <c r="G160" i="102" s="1"/>
  <c r="J160" i="102" s="1"/>
  <c r="E106" i="100"/>
  <c r="G106" i="100" s="1"/>
  <c r="J106" i="100" s="1"/>
  <c r="G106" i="101" s="1"/>
  <c r="J106" i="101" s="1"/>
  <c r="G106" i="102" s="1"/>
  <c r="J106" i="102" s="1"/>
  <c r="E90" i="100"/>
  <c r="G90" i="100" s="1"/>
  <c r="J90" i="100" s="1"/>
  <c r="G90" i="101" s="1"/>
  <c r="J90" i="101" s="1"/>
  <c r="G90" i="102" s="1"/>
  <c r="J90" i="102" s="1"/>
  <c r="E168" i="100"/>
  <c r="G168" i="100" s="1"/>
  <c r="J168" i="100" s="1"/>
  <c r="G168" i="101" s="1"/>
  <c r="J168" i="101" s="1"/>
  <c r="G168" i="102" s="1"/>
  <c r="J168" i="102" s="1"/>
  <c r="E167" i="100"/>
  <c r="G167" i="100" s="1"/>
  <c r="J167" i="100" s="1"/>
  <c r="G167" i="101" s="1"/>
  <c r="J167" i="101" s="1"/>
  <c r="G167" i="102" s="1"/>
  <c r="J167" i="102" s="1"/>
  <c r="E145" i="100"/>
  <c r="G145" i="100" s="1"/>
  <c r="J145" i="100" s="1"/>
  <c r="G145" i="101" s="1"/>
  <c r="J145" i="101" s="1"/>
  <c r="G145" i="102" s="1"/>
  <c r="J145" i="102" s="1"/>
  <c r="E72" i="100"/>
  <c r="G72" i="100" s="1"/>
  <c r="J72" i="100" s="1"/>
  <c r="G72" i="101" s="1"/>
  <c r="J72" i="101" s="1"/>
  <c r="G72" i="102" s="1"/>
  <c r="J72" i="102" s="1"/>
  <c r="E144" i="100"/>
  <c r="G144" i="100" s="1"/>
  <c r="J144" i="100" s="1"/>
  <c r="G144" i="101" s="1"/>
  <c r="J144" i="101" s="1"/>
  <c r="G144" i="102" s="1"/>
  <c r="J144" i="102" s="1"/>
  <c r="E101" i="100"/>
  <c r="G101" i="100" s="1"/>
  <c r="J101" i="100" s="1"/>
  <c r="G101" i="101" s="1"/>
  <c r="J101" i="101" s="1"/>
  <c r="G101" i="102" s="1"/>
  <c r="J101" i="102" s="1"/>
  <c r="G251" i="100"/>
  <c r="J251" i="100" s="1"/>
  <c r="E235" i="99"/>
  <c r="G235" i="99" s="1"/>
  <c r="J235" i="99" s="1"/>
  <c r="E77" i="100"/>
  <c r="G77" i="100" s="1"/>
  <c r="J77" i="100" s="1"/>
  <c r="G77" i="101" s="1"/>
  <c r="J77" i="101" s="1"/>
  <c r="G77" i="102" s="1"/>
  <c r="J77" i="102" s="1"/>
  <c r="E192" i="100"/>
  <c r="G192" i="100" s="1"/>
  <c r="J192" i="100" s="1"/>
  <c r="G192" i="101" s="1"/>
  <c r="J192" i="101" s="1"/>
  <c r="G192" i="102" s="1"/>
  <c r="J192" i="102" s="1"/>
  <c r="E183" i="100"/>
  <c r="G183" i="100" s="1"/>
  <c r="J183" i="100" s="1"/>
  <c r="G183" i="101" s="1"/>
  <c r="J183" i="101" s="1"/>
  <c r="G183" i="102" s="1"/>
  <c r="J183" i="102" s="1"/>
  <c r="E118" i="100"/>
  <c r="G118" i="100" s="1"/>
  <c r="J118" i="100" s="1"/>
  <c r="G118" i="101" s="1"/>
  <c r="J118" i="101" s="1"/>
  <c r="G118" i="102" s="1"/>
  <c r="J118" i="102" s="1"/>
  <c r="E141" i="100"/>
  <c r="G141" i="100" s="1"/>
  <c r="J141" i="100" s="1"/>
  <c r="G141" i="101" s="1"/>
  <c r="J141" i="101" s="1"/>
  <c r="G141" i="102" s="1"/>
  <c r="J141" i="102" s="1"/>
  <c r="E164" i="100"/>
  <c r="G164" i="100" s="1"/>
  <c r="J164" i="100" s="1"/>
  <c r="G164" i="101" s="1"/>
  <c r="J164" i="101" s="1"/>
  <c r="G164" i="102" s="1"/>
  <c r="J164" i="102" s="1"/>
  <c r="E158" i="100"/>
  <c r="G158" i="100" s="1"/>
  <c r="J158" i="100" s="1"/>
  <c r="G158" i="101" s="1"/>
  <c r="J158" i="101" s="1"/>
  <c r="G158" i="102" s="1"/>
  <c r="J158" i="102" s="1"/>
  <c r="E180" i="100"/>
  <c r="G180" i="100" s="1"/>
  <c r="J180" i="100" s="1"/>
  <c r="G180" i="101" s="1"/>
  <c r="J180" i="101" s="1"/>
  <c r="G180" i="102" s="1"/>
  <c r="J180" i="102" s="1"/>
  <c r="E138" i="100"/>
  <c r="G138" i="100" s="1"/>
  <c r="J138" i="100" s="1"/>
  <c r="G138" i="101" s="1"/>
  <c r="J138" i="101" s="1"/>
  <c r="G138" i="102" s="1"/>
  <c r="J138" i="102" s="1"/>
  <c r="E26" i="100"/>
  <c r="G26" i="100" s="1"/>
  <c r="J26" i="100" s="1"/>
  <c r="G26" i="101" s="1"/>
  <c r="J26" i="101" s="1"/>
  <c r="G26" i="102" s="1"/>
  <c r="J26" i="102" s="1"/>
  <c r="E93" i="100"/>
  <c r="G93" i="100" s="1"/>
  <c r="J93" i="100" s="1"/>
  <c r="G93" i="101" s="1"/>
  <c r="J93" i="101" s="1"/>
  <c r="G93" i="102" s="1"/>
  <c r="J93" i="102" s="1"/>
  <c r="E78" i="100"/>
  <c r="G78" i="100" s="1"/>
  <c r="J78" i="100" s="1"/>
  <c r="G78" i="101" s="1"/>
  <c r="J78" i="101" s="1"/>
  <c r="G78" i="102" s="1"/>
  <c r="J78" i="102" s="1"/>
  <c r="E64" i="100"/>
  <c r="G64" i="100" s="1"/>
  <c r="J64" i="100" s="1"/>
  <c r="G64" i="101" s="1"/>
  <c r="J64" i="101" s="1"/>
  <c r="G64" i="102" s="1"/>
  <c r="J64" i="102" s="1"/>
  <c r="E89" i="100"/>
  <c r="G89" i="100" s="1"/>
  <c r="J89" i="100" s="1"/>
  <c r="G89" i="101" s="1"/>
  <c r="J89" i="101" s="1"/>
  <c r="G89" i="102" s="1"/>
  <c r="J89" i="102" s="1"/>
  <c r="E120" i="100"/>
  <c r="G120" i="100" s="1"/>
  <c r="J120" i="100" s="1"/>
  <c r="G120" i="101" s="1"/>
  <c r="J120" i="101" s="1"/>
  <c r="G120" i="102" s="1"/>
  <c r="J120" i="102" s="1"/>
  <c r="E215" i="100"/>
  <c r="G215" i="100" s="1"/>
  <c r="J215" i="100" s="1"/>
  <c r="G215" i="101" s="1"/>
  <c r="J215" i="101" s="1"/>
  <c r="G215" i="102" s="1"/>
  <c r="J215" i="102" s="1"/>
  <c r="E100" i="100"/>
  <c r="G100" i="100" s="1"/>
  <c r="J100" i="100" s="1"/>
  <c r="G100" i="101" s="1"/>
  <c r="J100" i="101" s="1"/>
  <c r="G100" i="102" s="1"/>
  <c r="J100" i="102" s="1"/>
  <c r="E176" i="100"/>
  <c r="G176" i="100" s="1"/>
  <c r="J176" i="100" s="1"/>
  <c r="G176" i="101" s="1"/>
  <c r="J176" i="101" s="1"/>
  <c r="G176" i="102" s="1"/>
  <c r="J176" i="102" s="1"/>
  <c r="E143" i="100"/>
  <c r="G143" i="100" s="1"/>
  <c r="J143" i="100" s="1"/>
  <c r="G143" i="101" s="1"/>
  <c r="J143" i="101" s="1"/>
  <c r="G143" i="102" s="1"/>
  <c r="J143" i="102" s="1"/>
  <c r="G88" i="98"/>
  <c r="J88" i="98" s="1"/>
  <c r="E88" i="99" s="1"/>
  <c r="E87" i="98"/>
  <c r="G87" i="98" s="1"/>
  <c r="J87" i="98" s="1"/>
  <c r="E21" i="100"/>
  <c r="G21" i="100" s="1"/>
  <c r="J21" i="100" s="1"/>
  <c r="G21" i="101" s="1"/>
  <c r="J21" i="101" s="1"/>
  <c r="G21" i="102" s="1"/>
  <c r="J21" i="102" s="1"/>
  <c r="E99" i="100"/>
  <c r="G99" i="100" s="1"/>
  <c r="J99" i="100" s="1"/>
  <c r="G99" i="101" s="1"/>
  <c r="J99" i="101" s="1"/>
  <c r="G99" i="102" s="1"/>
  <c r="J99" i="102" s="1"/>
  <c r="E68" i="100"/>
  <c r="G68" i="100" s="1"/>
  <c r="J68" i="100" s="1"/>
  <c r="G68" i="101" s="1"/>
  <c r="J68" i="101" s="1"/>
  <c r="G68" i="102" s="1"/>
  <c r="J68" i="102" s="1"/>
  <c r="E123" i="100"/>
  <c r="G123" i="100" s="1"/>
  <c r="J123" i="100" s="1"/>
  <c r="G123" i="101" s="1"/>
  <c r="J123" i="101" s="1"/>
  <c r="G123" i="102" s="1"/>
  <c r="J123" i="102" s="1"/>
  <c r="E154" i="100"/>
  <c r="G154" i="100" s="1"/>
  <c r="J154" i="100" s="1"/>
  <c r="G154" i="101" s="1"/>
  <c r="J154" i="101" s="1"/>
  <c r="G154" i="102" s="1"/>
  <c r="J154" i="102" s="1"/>
  <c r="E65" i="100"/>
  <c r="G65" i="100" s="1"/>
  <c r="J65" i="100" s="1"/>
  <c r="G65" i="101" s="1"/>
  <c r="J65" i="101" s="1"/>
  <c r="G65" i="102" s="1"/>
  <c r="J65" i="102" s="1"/>
  <c r="E142" i="100"/>
  <c r="G142" i="100" s="1"/>
  <c r="J142" i="100" s="1"/>
  <c r="G142" i="101" s="1"/>
  <c r="J142" i="101" s="1"/>
  <c r="G142" i="102" s="1"/>
  <c r="J142" i="102" s="1"/>
  <c r="E79" i="100"/>
  <c r="G79" i="100" s="1"/>
  <c r="J79" i="100" s="1"/>
  <c r="G79" i="101" s="1"/>
  <c r="J79" i="101" s="1"/>
  <c r="G79" i="102" s="1"/>
  <c r="J79" i="102" s="1"/>
  <c r="E61" i="100"/>
  <c r="G61" i="100" s="1"/>
  <c r="J61" i="100" s="1"/>
  <c r="G61" i="101" s="1"/>
  <c r="J61" i="101" s="1"/>
  <c r="G61" i="102" s="1"/>
  <c r="J61" i="102" s="1"/>
  <c r="E98" i="100"/>
  <c r="G98" i="100" s="1"/>
  <c r="J98" i="100" s="1"/>
  <c r="G98" i="101" s="1"/>
  <c r="J98" i="101" s="1"/>
  <c r="G98" i="102" s="1"/>
  <c r="J98" i="102" s="1"/>
  <c r="E86" i="99"/>
  <c r="G86" i="99" s="1"/>
  <c r="J86" i="99" s="1"/>
  <c r="E86" i="100" s="1"/>
  <c r="G86" i="100" s="1"/>
  <c r="J86" i="100" s="1"/>
  <c r="E19" i="100"/>
  <c r="G19" i="100" s="1"/>
  <c r="J19" i="100" s="1"/>
  <c r="G19" i="101" s="1"/>
  <c r="J19" i="101" s="1"/>
  <c r="G19" i="102" s="1"/>
  <c r="J19" i="102" s="1"/>
  <c r="E179" i="100"/>
  <c r="G179" i="100" s="1"/>
  <c r="J179" i="100" s="1"/>
  <c r="G179" i="101" s="1"/>
  <c r="J179" i="101" s="1"/>
  <c r="G179" i="102" s="1"/>
  <c r="J179" i="102" s="1"/>
  <c r="G252" i="100"/>
  <c r="J252" i="100" s="1"/>
  <c r="E230" i="100"/>
  <c r="E121" i="100"/>
  <c r="G121" i="100" s="1"/>
  <c r="J121" i="100" s="1"/>
  <c r="G121" i="101" s="1"/>
  <c r="J121" i="101" s="1"/>
  <c r="G121" i="102" s="1"/>
  <c r="J121" i="102" s="1"/>
  <c r="E184" i="100"/>
  <c r="G184" i="100" s="1"/>
  <c r="J184" i="100" s="1"/>
  <c r="G184" i="101" s="1"/>
  <c r="J184" i="101" s="1"/>
  <c r="G184" i="102" s="1"/>
  <c r="J184" i="102" s="1"/>
  <c r="E146" i="100"/>
  <c r="G146" i="100" s="1"/>
  <c r="J146" i="100" s="1"/>
  <c r="G146" i="101" s="1"/>
  <c r="J146" i="101" s="1"/>
  <c r="G146" i="102" s="1"/>
  <c r="J146" i="102" s="1"/>
  <c r="E163" i="100"/>
  <c r="G163" i="100" s="1"/>
  <c r="J163" i="100" s="1"/>
  <c r="G163" i="101" s="1"/>
  <c r="J163" i="101" s="1"/>
  <c r="G163" i="102" s="1"/>
  <c r="J163" i="102" s="1"/>
  <c r="E24" i="100"/>
  <c r="G24" i="100" s="1"/>
  <c r="J24" i="100" s="1"/>
  <c r="G24" i="101" s="1"/>
  <c r="J24" i="101" s="1"/>
  <c r="G24" i="102" s="1"/>
  <c r="J24" i="102" s="1"/>
  <c r="E85" i="100"/>
  <c r="G85" i="100" s="1"/>
  <c r="J85" i="100" s="1"/>
  <c r="G85" i="101" s="1"/>
  <c r="J85" i="101" s="1"/>
  <c r="G85" i="102" s="1"/>
  <c r="J85" i="102" s="1"/>
  <c r="G6" i="96"/>
  <c r="J6" i="96" s="1"/>
  <c r="J6" i="95"/>
  <c r="G105" i="96"/>
  <c r="J105" i="96" s="1"/>
  <c r="G105" i="97" s="1"/>
  <c r="J105" i="97" s="1"/>
  <c r="E105" i="98" s="1"/>
  <c r="G105" i="98" s="1"/>
  <c r="J105" i="98" s="1"/>
  <c r="E105" i="99" s="1"/>
  <c r="J105" i="95"/>
  <c r="E189" i="8"/>
  <c r="E189" i="77"/>
  <c r="G189" i="77" s="1"/>
  <c r="J189" i="77" s="1"/>
  <c r="E187" i="8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189" i="8"/>
  <c r="J189" i="8"/>
  <c r="G187" i="8"/>
  <c r="J187" i="8"/>
  <c r="G227" i="100"/>
  <c r="J227" i="100" s="1"/>
  <c r="G251" i="103"/>
  <c r="J251" i="103" s="1"/>
  <c r="G228" i="98"/>
  <c r="J228" i="98" s="1"/>
  <c r="E228" i="99" s="1"/>
  <c r="G259" i="106"/>
  <c r="J259" i="106" s="1"/>
  <c r="G232" i="106"/>
  <c r="J232" i="106" s="1"/>
  <c r="G224" i="100"/>
  <c r="J224" i="100" s="1"/>
  <c r="G224" i="101" s="1"/>
  <c r="J224" i="101" s="1"/>
  <c r="G249" i="101"/>
  <c r="J249" i="101" s="1"/>
  <c r="G230" i="100"/>
  <c r="J230" i="100" s="1"/>
  <c r="G225" i="100"/>
  <c r="J225" i="100" s="1"/>
  <c r="G225" i="101" s="1"/>
  <c r="J225" i="101" s="1"/>
  <c r="G242" i="101"/>
  <c r="J242" i="101" s="1"/>
  <c r="G234" i="96"/>
  <c r="J234" i="96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E14" i="98" s="1"/>
  <c r="G7" i="96"/>
  <c r="J7" i="96" s="1"/>
  <c r="G7" i="97" s="1"/>
  <c r="J7" i="97" s="1"/>
  <c r="E7" i="98" s="1"/>
  <c r="G16" i="96"/>
  <c r="J16" i="96" s="1"/>
  <c r="G16" i="97" s="1"/>
  <c r="J16" i="97" s="1"/>
  <c r="E16" i="98" s="1"/>
  <c r="G41" i="99"/>
  <c r="J41" i="99" s="1"/>
  <c r="G59" i="99"/>
  <c r="J59" i="99" s="1"/>
  <c r="G105" i="80"/>
  <c r="J105" i="80" s="1"/>
  <c r="E105" i="81" s="1"/>
  <c r="G105" i="81" s="1"/>
  <c r="J105" i="81" s="1"/>
  <c r="G53" i="99"/>
  <c r="J53" i="99" s="1"/>
  <c r="G43" i="99"/>
  <c r="J43" i="99" s="1"/>
  <c r="G56" i="99"/>
  <c r="J56" i="99" s="1"/>
  <c r="G8" i="96"/>
  <c r="J8" i="96" s="1"/>
  <c r="G8" i="97" s="1"/>
  <c r="J8" i="97" s="1"/>
  <c r="E8" i="98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17" i="97" s="1"/>
  <c r="J17" i="97" s="1"/>
  <c r="E17" i="98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E189" i="79" s="1"/>
  <c r="G189" i="79" s="1"/>
  <c r="J189" i="79" s="1"/>
  <c r="G13" i="96"/>
  <c r="J13" i="96" s="1"/>
  <c r="G13" i="97" s="1"/>
  <c r="J13" i="97" s="1"/>
  <c r="E13" i="98" s="1"/>
  <c r="G30" i="99"/>
  <c r="J30" i="99" s="1"/>
  <c r="G46" i="99"/>
  <c r="J46" i="99" s="1"/>
  <c r="G37" i="99"/>
  <c r="J37" i="99" s="1"/>
  <c r="G57" i="99"/>
  <c r="J57" i="99" s="1"/>
  <c r="G31" i="99"/>
  <c r="J31" i="99" s="1"/>
  <c r="G214" i="98"/>
  <c r="J214" i="98" s="1"/>
  <c r="E214" i="99" s="1"/>
  <c r="G6" i="97"/>
  <c r="J6" i="97" s="1"/>
  <c r="E6" i="98" s="1"/>
  <c r="G15" i="97"/>
  <c r="J15" i="97" s="1"/>
  <c r="E15" i="98" s="1"/>
  <c r="J105" i="8"/>
  <c r="G105" i="8"/>
  <c r="G82" i="96"/>
  <c r="J82" i="96" s="1"/>
  <c r="G219" i="78"/>
  <c r="J219" i="78" s="1"/>
  <c r="E219" i="79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188" i="98"/>
  <c r="J188" i="98" s="1"/>
  <c r="E188" i="99" s="1"/>
  <c r="G256" i="98"/>
  <c r="J256" i="98" s="1"/>
  <c r="E256" i="99" s="1"/>
  <c r="G258" i="98"/>
  <c r="J258" i="98" s="1"/>
  <c r="E258" i="99" s="1"/>
  <c r="G187" i="98"/>
  <c r="J187" i="98" s="1"/>
  <c r="E187" i="99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250" i="103" l="1"/>
  <c r="J250" i="103" s="1"/>
  <c r="G250" i="104" s="1"/>
  <c r="J250" i="104" s="1"/>
  <c r="G251" i="101"/>
  <c r="J251" i="101" s="1"/>
  <c r="E235" i="100"/>
  <c r="G235" i="100" s="1"/>
  <c r="J235" i="100" s="1"/>
  <c r="E37" i="100"/>
  <c r="G37" i="100" s="1"/>
  <c r="J37" i="100" s="1"/>
  <c r="G37" i="101" s="1"/>
  <c r="J37" i="101" s="1"/>
  <c r="G37" i="102" s="1"/>
  <c r="J37" i="102" s="1"/>
  <c r="E27" i="100"/>
  <c r="G27" i="100" s="1"/>
  <c r="J27" i="100" s="1"/>
  <c r="G27" i="101" s="1"/>
  <c r="J27" i="101" s="1"/>
  <c r="G27" i="102" s="1"/>
  <c r="J27" i="102" s="1"/>
  <c r="E58" i="100"/>
  <c r="G58" i="100" s="1"/>
  <c r="J58" i="100" s="1"/>
  <c r="G58" i="101" s="1"/>
  <c r="J58" i="101" s="1"/>
  <c r="G58" i="102" s="1"/>
  <c r="J58" i="102" s="1"/>
  <c r="E54" i="100"/>
  <c r="G54" i="100" s="1"/>
  <c r="J54" i="100" s="1"/>
  <c r="G54" i="101" s="1"/>
  <c r="J54" i="101" s="1"/>
  <c r="G54" i="102" s="1"/>
  <c r="J54" i="102" s="1"/>
  <c r="E46" i="100"/>
  <c r="G46" i="100" s="1"/>
  <c r="J46" i="100" s="1"/>
  <c r="G46" i="101" s="1"/>
  <c r="J46" i="101" s="1"/>
  <c r="G46" i="102" s="1"/>
  <c r="J46" i="102" s="1"/>
  <c r="E32" i="100"/>
  <c r="G32" i="100" s="1"/>
  <c r="J32" i="100" s="1"/>
  <c r="G32" i="101" s="1"/>
  <c r="J32" i="101" s="1"/>
  <c r="G32" i="102" s="1"/>
  <c r="J32" i="102" s="1"/>
  <c r="E221" i="100"/>
  <c r="G221" i="100" s="1"/>
  <c r="J221" i="100" s="1"/>
  <c r="G221" i="101" s="1"/>
  <c r="J221" i="101" s="1"/>
  <c r="G221" i="102" s="1"/>
  <c r="J221" i="102" s="1"/>
  <c r="E42" i="100"/>
  <c r="G42" i="100" s="1"/>
  <c r="J42" i="100" s="1"/>
  <c r="G42" i="101" s="1"/>
  <c r="J42" i="101" s="1"/>
  <c r="G42" i="102" s="1"/>
  <c r="J42" i="102" s="1"/>
  <c r="E56" i="100"/>
  <c r="G56" i="100" s="1"/>
  <c r="J56" i="100" s="1"/>
  <c r="G56" i="101" s="1"/>
  <c r="J56" i="101" s="1"/>
  <c r="G56" i="102" s="1"/>
  <c r="J56" i="102" s="1"/>
  <c r="E31" i="100"/>
  <c r="G31" i="100" s="1"/>
  <c r="J31" i="100" s="1"/>
  <c r="G31" i="101" s="1"/>
  <c r="J31" i="101" s="1"/>
  <c r="G31" i="102" s="1"/>
  <c r="J31" i="102" s="1"/>
  <c r="E30" i="100"/>
  <c r="G30" i="100" s="1"/>
  <c r="J30" i="100" s="1"/>
  <c r="G30" i="101" s="1"/>
  <c r="J30" i="101" s="1"/>
  <c r="G30" i="102" s="1"/>
  <c r="J30" i="102" s="1"/>
  <c r="E47" i="100"/>
  <c r="G47" i="100" s="1"/>
  <c r="J47" i="100" s="1"/>
  <c r="E55" i="100"/>
  <c r="G55" i="100" s="1"/>
  <c r="J55" i="100" s="1"/>
  <c r="G55" i="101" s="1"/>
  <c r="J55" i="101" s="1"/>
  <c r="G55" i="102" s="1"/>
  <c r="J55" i="102" s="1"/>
  <c r="E49" i="100"/>
  <c r="G49" i="100" s="1"/>
  <c r="J49" i="100" s="1"/>
  <c r="G49" i="101" s="1"/>
  <c r="J49" i="101" s="1"/>
  <c r="G49" i="102" s="1"/>
  <c r="J49" i="102" s="1"/>
  <c r="E43" i="100"/>
  <c r="G43" i="100" s="1"/>
  <c r="J43" i="100" s="1"/>
  <c r="G43" i="101" s="1"/>
  <c r="J43" i="101" s="1"/>
  <c r="G43" i="102" s="1"/>
  <c r="J43" i="102" s="1"/>
  <c r="E34" i="100"/>
  <c r="G34" i="100" s="1"/>
  <c r="J34" i="100" s="1"/>
  <c r="G34" i="101" s="1"/>
  <c r="J34" i="101" s="1"/>
  <c r="G34" i="102" s="1"/>
  <c r="J34" i="102" s="1"/>
  <c r="E122" i="100"/>
  <c r="G122" i="100" s="1"/>
  <c r="J122" i="100" s="1"/>
  <c r="G122" i="101" s="1"/>
  <c r="J122" i="101" s="1"/>
  <c r="G122" i="102" s="1"/>
  <c r="J122" i="102" s="1"/>
  <c r="E36" i="100"/>
  <c r="G36" i="100" s="1"/>
  <c r="J36" i="100" s="1"/>
  <c r="G36" i="101" s="1"/>
  <c r="J36" i="101" s="1"/>
  <c r="G36" i="102" s="1"/>
  <c r="J36" i="102" s="1"/>
  <c r="E38" i="100"/>
  <c r="G38" i="100" s="1"/>
  <c r="J38" i="100" s="1"/>
  <c r="G38" i="101" s="1"/>
  <c r="J38" i="101" s="1"/>
  <c r="G38" i="102" s="1"/>
  <c r="J38" i="102" s="1"/>
  <c r="E53" i="100"/>
  <c r="G53" i="100" s="1"/>
  <c r="J53" i="100" s="1"/>
  <c r="E41" i="100"/>
  <c r="G41" i="100" s="1"/>
  <c r="J41" i="100" s="1"/>
  <c r="G41" i="101" s="1"/>
  <c r="J41" i="101" s="1"/>
  <c r="G41" i="102" s="1"/>
  <c r="J41" i="102" s="1"/>
  <c r="E29" i="100"/>
  <c r="G29" i="100" s="1"/>
  <c r="J29" i="100" s="1"/>
  <c r="G29" i="101" s="1"/>
  <c r="J29" i="101" s="1"/>
  <c r="G29" i="102" s="1"/>
  <c r="J29" i="102" s="1"/>
  <c r="E52" i="100"/>
  <c r="G52" i="100" s="1"/>
  <c r="J52" i="100" s="1"/>
  <c r="G52" i="101" s="1"/>
  <c r="J52" i="101" s="1"/>
  <c r="G52" i="102" s="1"/>
  <c r="J52" i="102" s="1"/>
  <c r="E33" i="100"/>
  <c r="G33" i="100" s="1"/>
  <c r="J33" i="100" s="1"/>
  <c r="G33" i="101" s="1"/>
  <c r="J33" i="101" s="1"/>
  <c r="G33" i="102" s="1"/>
  <c r="J33" i="102" s="1"/>
  <c r="G88" i="99"/>
  <c r="J88" i="99" s="1"/>
  <c r="E88" i="100" s="1"/>
  <c r="E87" i="99"/>
  <c r="G87" i="99" s="1"/>
  <c r="J87" i="99" s="1"/>
  <c r="E40" i="100"/>
  <c r="G40" i="100" s="1"/>
  <c r="J40" i="100" s="1"/>
  <c r="G40" i="101" s="1"/>
  <c r="J40" i="101" s="1"/>
  <c r="G40" i="102" s="1"/>
  <c r="J40" i="102" s="1"/>
  <c r="E119" i="100"/>
  <c r="G119" i="100" s="1"/>
  <c r="J119" i="100" s="1"/>
  <c r="G119" i="101" s="1"/>
  <c r="J119" i="101" s="1"/>
  <c r="G119" i="102" s="1"/>
  <c r="J119" i="102" s="1"/>
  <c r="E161" i="100"/>
  <c r="G161" i="100" s="1"/>
  <c r="J161" i="100" s="1"/>
  <c r="G161" i="101" s="1"/>
  <c r="J161" i="101" s="1"/>
  <c r="G161" i="102" s="1"/>
  <c r="J161" i="102" s="1"/>
  <c r="G44" i="100"/>
  <c r="J44" i="100" s="1"/>
  <c r="G44" i="101" s="1"/>
  <c r="J44" i="101" s="1"/>
  <c r="G44" i="102" s="1"/>
  <c r="J44" i="102" s="1"/>
  <c r="E44" i="100"/>
  <c r="E96" i="100"/>
  <c r="G96" i="100" s="1"/>
  <c r="J96" i="100" s="1"/>
  <c r="G96" i="101" s="1"/>
  <c r="J96" i="101" s="1"/>
  <c r="G96" i="102" s="1"/>
  <c r="J96" i="102" s="1"/>
  <c r="E59" i="100"/>
  <c r="G59" i="100" s="1"/>
  <c r="J59" i="100" s="1"/>
  <c r="G59" i="101" s="1"/>
  <c r="J59" i="101" s="1"/>
  <c r="G59" i="102" s="1"/>
  <c r="J59" i="102" s="1"/>
  <c r="E165" i="100"/>
  <c r="G165" i="100" s="1"/>
  <c r="J165" i="100" s="1"/>
  <c r="G165" i="101" s="1"/>
  <c r="J165" i="101" s="1"/>
  <c r="G165" i="102" s="1"/>
  <c r="J165" i="102" s="1"/>
  <c r="E57" i="100"/>
  <c r="G57" i="100" s="1"/>
  <c r="J57" i="100" s="1"/>
  <c r="G57" i="101" s="1"/>
  <c r="J57" i="101" s="1"/>
  <c r="G57" i="102" s="1"/>
  <c r="J57" i="102" s="1"/>
  <c r="E50" i="100"/>
  <c r="G50" i="100" s="1"/>
  <c r="J50" i="100" s="1"/>
  <c r="G50" i="101" s="1"/>
  <c r="J50" i="101" s="1"/>
  <c r="G50" i="102" s="1"/>
  <c r="J50" i="102" s="1"/>
  <c r="E48" i="100"/>
  <c r="G48" i="100" s="1"/>
  <c r="J48" i="100" s="1"/>
  <c r="G48" i="101" s="1"/>
  <c r="J48" i="101" s="1"/>
  <c r="G48" i="102" s="1"/>
  <c r="J48" i="102" s="1"/>
  <c r="E28" i="100"/>
  <c r="G28" i="100" s="1"/>
  <c r="J28" i="100" s="1"/>
  <c r="G28" i="101" s="1"/>
  <c r="J28" i="101" s="1"/>
  <c r="G28" i="102" s="1"/>
  <c r="J28" i="102" s="1"/>
  <c r="E51" i="100"/>
  <c r="G51" i="100" s="1"/>
  <c r="J51" i="100" s="1"/>
  <c r="G51" i="101" s="1"/>
  <c r="J51" i="101" s="1"/>
  <c r="G51" i="102" s="1"/>
  <c r="J51" i="102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59" i="107"/>
  <c r="J259" i="107" s="1"/>
  <c r="G232" i="107"/>
  <c r="J232" i="107" s="1"/>
  <c r="G234" i="97"/>
  <c r="J234" i="97" s="1"/>
  <c r="E234" i="98" s="1"/>
  <c r="G225" i="102"/>
  <c r="J225" i="102" s="1"/>
  <c r="G236" i="99"/>
  <c r="J236" i="99" s="1"/>
  <c r="E236" i="100" s="1"/>
  <c r="G236" i="100" s="1"/>
  <c r="J236" i="100" s="1"/>
  <c r="G228" i="99"/>
  <c r="J228" i="99" s="1"/>
  <c r="E228" i="100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E259" i="98" s="1"/>
  <c r="G253" i="98"/>
  <c r="J253" i="98" s="1"/>
  <c r="E253" i="99" s="1"/>
  <c r="G253" i="99" s="1"/>
  <c r="J253" i="99" s="1"/>
  <c r="E253" i="100" s="1"/>
  <c r="G188" i="94"/>
  <c r="J188" i="94" s="1"/>
  <c r="G188" i="85"/>
  <c r="J188" i="85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E188" i="81" s="1"/>
  <c r="G188" i="81" s="1"/>
  <c r="J188" i="81" s="1"/>
  <c r="G188" i="88"/>
  <c r="J188" i="88" s="1"/>
  <c r="G188" i="78"/>
  <c r="J188" i="78" s="1"/>
  <c r="E188" i="79" s="1"/>
  <c r="G188" i="84"/>
  <c r="J188" i="84" s="1"/>
  <c r="G188" i="90"/>
  <c r="J188" i="90" s="1"/>
  <c r="G188" i="92"/>
  <c r="J188" i="92" s="1"/>
  <c r="G188" i="86"/>
  <c r="J188" i="86" s="1"/>
  <c r="G174" i="97"/>
  <c r="J174" i="97" s="1"/>
  <c r="E174" i="98" s="1"/>
  <c r="E207" i="8"/>
  <c r="G207" i="83"/>
  <c r="J207" i="83" s="1"/>
  <c r="G173" i="97"/>
  <c r="J173" i="97" s="1"/>
  <c r="E173" i="98" s="1"/>
  <c r="G207" i="78"/>
  <c r="J207" i="78" s="1"/>
  <c r="E207" i="79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7"/>
  <c r="J207" i="87" s="1"/>
  <c r="G207" i="80"/>
  <c r="J207" i="80" s="1"/>
  <c r="E207" i="81" s="1"/>
  <c r="G207" i="81" s="1"/>
  <c r="J207" i="81" s="1"/>
  <c r="G207" i="89"/>
  <c r="J207" i="89" s="1"/>
  <c r="G207" i="95"/>
  <c r="G207" i="88"/>
  <c r="J207" i="88" s="1"/>
  <c r="G207" i="91"/>
  <c r="J207" i="91" s="1"/>
  <c r="G102" i="97"/>
  <c r="J102" i="97" s="1"/>
  <c r="E102" i="98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E18" i="98" s="1"/>
  <c r="G214" i="99"/>
  <c r="J214" i="99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E82" i="98" s="1"/>
  <c r="G76" i="82"/>
  <c r="J76" i="82" s="1"/>
  <c r="G76" i="88"/>
  <c r="J76" i="88" s="1"/>
  <c r="E76" i="8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E76" i="79" s="1"/>
  <c r="G76" i="86"/>
  <c r="J76" i="86" s="1"/>
  <c r="G76" i="94"/>
  <c r="J76" i="94" s="1"/>
  <c r="G16" i="98"/>
  <c r="J16" i="98" s="1"/>
  <c r="E16" i="99" s="1"/>
  <c r="G15" i="98"/>
  <c r="J15" i="98" s="1"/>
  <c r="E15" i="99" s="1"/>
  <c r="G17" i="98"/>
  <c r="J17" i="98" s="1"/>
  <c r="E17" i="99" s="1"/>
  <c r="G7" i="98"/>
  <c r="J7" i="98" s="1"/>
  <c r="E7" i="99" s="1"/>
  <c r="G8" i="98"/>
  <c r="J8" i="98" s="1"/>
  <c r="E8" i="99" s="1"/>
  <c r="G6" i="98"/>
  <c r="J6" i="98" s="1"/>
  <c r="E6" i="99" s="1"/>
  <c r="G13" i="98"/>
  <c r="J13" i="98" s="1"/>
  <c r="E13" i="99" s="1"/>
  <c r="G14" i="98"/>
  <c r="J14" i="98" s="1"/>
  <c r="E14" i="99" s="1"/>
  <c r="G219" i="79"/>
  <c r="J219" i="79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J254" i="97"/>
  <c r="E254" i="98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G189" i="99"/>
  <c r="J189" i="99" s="1"/>
  <c r="E189" i="100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E258" i="100" s="1"/>
  <c r="G187" i="99"/>
  <c r="J187" i="99" s="1"/>
  <c r="E187" i="100" s="1"/>
  <c r="G233" i="99"/>
  <c r="J233" i="99" s="1"/>
  <c r="E233" i="100" s="1"/>
  <c r="G256" i="99"/>
  <c r="J256" i="99" s="1"/>
  <c r="E256" i="100" s="1"/>
  <c r="G105" i="99"/>
  <c r="J105" i="99" s="1"/>
  <c r="E105" i="100" s="1"/>
  <c r="G188" i="99"/>
  <c r="J188" i="99" s="1"/>
  <c r="E188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G88" i="100" l="1"/>
  <c r="J88" i="100" s="1"/>
  <c r="E87" i="100"/>
  <c r="G87" i="100" s="1"/>
  <c r="J87" i="100" s="1"/>
  <c r="G88" i="101" s="1"/>
  <c r="J88" i="101" s="1"/>
  <c r="E214" i="100"/>
  <c r="G214" i="100" s="1"/>
  <c r="J214" i="100" s="1"/>
  <c r="G214" i="101" s="1"/>
  <c r="J214" i="101" s="1"/>
  <c r="G214" i="102" s="1"/>
  <c r="J214" i="102" s="1"/>
  <c r="G207" i="96"/>
  <c r="J207" i="96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J207" i="95"/>
  <c r="E188" i="8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4"/>
  <c r="J249" i="104" s="1"/>
  <c r="G57" i="107"/>
  <c r="J57" i="107" s="1"/>
  <c r="G188" i="8"/>
  <c r="J188" i="8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E234" i="99" s="1"/>
  <c r="G230" i="102"/>
  <c r="J230" i="102" s="1"/>
  <c r="G238" i="102"/>
  <c r="J238" i="102" s="1"/>
  <c r="G228" i="100"/>
  <c r="J228" i="100" s="1"/>
  <c r="G224" i="103"/>
  <c r="J224" i="103" s="1"/>
  <c r="G259" i="98"/>
  <c r="J259" i="98" s="1"/>
  <c r="E259" i="99" s="1"/>
  <c r="G173" i="98"/>
  <c r="J173" i="98" s="1"/>
  <c r="E173" i="99" s="1"/>
  <c r="G174" i="98"/>
  <c r="J174" i="98" s="1"/>
  <c r="E174" i="99" s="1"/>
  <c r="G207" i="84"/>
  <c r="J207" i="84" s="1"/>
  <c r="G207" i="8"/>
  <c r="J207" i="8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E76" i="81" s="1"/>
  <c r="G76" i="81" s="1"/>
  <c r="J76" i="81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76" i="105"/>
  <c r="J76" i="105" s="1"/>
  <c r="G76" i="87"/>
  <c r="J76" i="87" s="1"/>
  <c r="G76" i="96"/>
  <c r="J76" i="96" s="1"/>
  <c r="G76" i="90"/>
  <c r="J76" i="90" s="1"/>
  <c r="G18" i="98"/>
  <c r="J18" i="98" s="1"/>
  <c r="E18" i="99" s="1"/>
  <c r="G216" i="79"/>
  <c r="J216" i="79" s="1"/>
  <c r="G216" i="80" s="1"/>
  <c r="J216" i="80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131" i="96"/>
  <c r="J131" i="96" s="1"/>
  <c r="G134" i="96"/>
  <c r="J134" i="96" s="1"/>
  <c r="G82" i="98"/>
  <c r="J82" i="98" s="1"/>
  <c r="E82" i="99" s="1"/>
  <c r="G254" i="98"/>
  <c r="J254" i="98" s="1"/>
  <c r="E254" i="99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8" i="100" l="1"/>
  <c r="G8" i="100" s="1"/>
  <c r="J8" i="100" s="1"/>
  <c r="G8" i="101" s="1"/>
  <c r="J8" i="101" s="1"/>
  <c r="G8" i="102" s="1"/>
  <c r="J8" i="102" s="1"/>
  <c r="E6" i="100"/>
  <c r="G6" i="100" s="1"/>
  <c r="J6" i="100" s="1"/>
  <c r="G6" i="101" s="1"/>
  <c r="J6" i="101" s="1"/>
  <c r="G6" i="102" s="1"/>
  <c r="J6" i="102" s="1"/>
  <c r="E13" i="100"/>
  <c r="G13" i="100" s="1"/>
  <c r="J13" i="100" s="1"/>
  <c r="G13" i="101" s="1"/>
  <c r="J13" i="101" s="1"/>
  <c r="G13" i="102" s="1"/>
  <c r="J13" i="102" s="1"/>
  <c r="E16" i="100"/>
  <c r="G16" i="100" s="1"/>
  <c r="J16" i="100" s="1"/>
  <c r="G16" i="101" s="1"/>
  <c r="J16" i="101" s="1"/>
  <c r="G16" i="102" s="1"/>
  <c r="J16" i="102" s="1"/>
  <c r="E14" i="100"/>
  <c r="G14" i="100" s="1"/>
  <c r="J14" i="100" s="1"/>
  <c r="G14" i="101" s="1"/>
  <c r="J14" i="101" s="1"/>
  <c r="G14" i="102" s="1"/>
  <c r="J14" i="102" s="1"/>
  <c r="E15" i="100"/>
  <c r="G15" i="100" s="1"/>
  <c r="J15" i="100" s="1"/>
  <c r="G15" i="101" s="1"/>
  <c r="J15" i="101" s="1"/>
  <c r="G15" i="102" s="1"/>
  <c r="J15" i="102" s="1"/>
  <c r="E7" i="100"/>
  <c r="G7" i="100" s="1"/>
  <c r="J7" i="100" s="1"/>
  <c r="G7" i="101" s="1"/>
  <c r="J7" i="101" s="1"/>
  <c r="G7" i="102" s="1"/>
  <c r="J7" i="102" s="1"/>
  <c r="E17" i="100"/>
  <c r="G17" i="100" s="1"/>
  <c r="J17" i="100" s="1"/>
  <c r="G17" i="101" s="1"/>
  <c r="J17" i="101" s="1"/>
  <c r="G17" i="102" s="1"/>
  <c r="J17" i="102" s="1"/>
  <c r="E216" i="81"/>
  <c r="G216" i="81" s="1"/>
  <c r="J216" i="81" s="1"/>
  <c r="E219" i="81"/>
  <c r="G219" i="81" s="1"/>
  <c r="J219" i="81" s="1"/>
  <c r="G219" i="82" s="1"/>
  <c r="J219" i="82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88" i="103"/>
  <c r="J88" i="103" s="1"/>
  <c r="G87" i="103"/>
  <c r="J87" i="103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E234" i="100" s="1"/>
  <c r="G234" i="100" s="1"/>
  <c r="J234" i="100" s="1"/>
  <c r="G250" i="101"/>
  <c r="J250" i="101" s="1"/>
  <c r="G224" i="104"/>
  <c r="J224" i="104" s="1"/>
  <c r="G227" i="103"/>
  <c r="J227" i="103" s="1"/>
  <c r="J235" i="103"/>
  <c r="G228" i="101"/>
  <c r="J228" i="101" s="1"/>
  <c r="G236" i="101"/>
  <c r="J236" i="101" s="1"/>
  <c r="G225" i="104"/>
  <c r="J225" i="104" s="1"/>
  <c r="G259" i="99"/>
  <c r="J259" i="99" s="1"/>
  <c r="E259" i="100" s="1"/>
  <c r="G259" i="100" s="1"/>
  <c r="J259" i="100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E254" i="100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E133" i="100" s="1"/>
  <c r="G136" i="99"/>
  <c r="J136" i="99" s="1"/>
  <c r="E136" i="100" s="1"/>
  <c r="G102" i="100" l="1"/>
  <c r="J102" i="100" s="1"/>
  <c r="E103" i="100"/>
  <c r="G174" i="100"/>
  <c r="J174" i="100" s="1"/>
  <c r="E173" i="100"/>
  <c r="E18" i="100"/>
  <c r="G18" i="100" s="1"/>
  <c r="J18" i="100" s="1"/>
  <c r="G18" i="101" s="1"/>
  <c r="J18" i="101" s="1"/>
  <c r="G18" i="102" s="1"/>
  <c r="J18" i="102" s="1"/>
  <c r="E199" i="81"/>
  <c r="G199" i="81" s="1"/>
  <c r="J199" i="81" s="1"/>
  <c r="G199" i="82" s="1"/>
  <c r="J199" i="82" s="1"/>
  <c r="E200" i="81"/>
  <c r="G200" i="81" s="1"/>
  <c r="J200" i="81" s="1"/>
  <c r="G200" i="82" s="1"/>
  <c r="J200" i="82" s="1"/>
  <c r="E218" i="81"/>
  <c r="G218" i="81" s="1"/>
  <c r="J218" i="81" s="1"/>
  <c r="G218" i="82" s="1"/>
  <c r="J218" i="82" s="1"/>
  <c r="E217" i="81"/>
  <c r="G217" i="81" s="1"/>
  <c r="J217" i="81" s="1"/>
  <c r="G217" i="82" s="1"/>
  <c r="J217" i="82" s="1"/>
  <c r="E201" i="81"/>
  <c r="G201" i="81" s="1"/>
  <c r="J201" i="81" s="1"/>
  <c r="G201" i="82" s="1"/>
  <c r="J201" i="82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E249" i="106"/>
  <c r="G17" i="104"/>
  <c r="J17" i="104" s="1"/>
  <c r="E250" i="106"/>
  <c r="E250" i="107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E76" i="99" s="1"/>
  <c r="G5" i="87"/>
  <c r="J5" i="87" s="1"/>
  <c r="G5" i="88" s="1"/>
  <c r="J5" i="88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J255" i="102" l="1"/>
  <c r="G255" i="103" s="1"/>
  <c r="J255" i="103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E251" i="106"/>
  <c r="G47" i="107"/>
  <c r="J47" i="107" s="1"/>
  <c r="G7" i="105"/>
  <c r="J7" i="105" s="1"/>
  <c r="G7" i="106" s="1"/>
  <c r="J7" i="106" s="1"/>
  <c r="G7" i="107" s="1"/>
  <c r="J7" i="107" s="1"/>
  <c r="G230" i="105"/>
  <c r="J230" i="105" s="1"/>
  <c r="G88" i="105"/>
  <c r="J88" i="105" s="1"/>
  <c r="G87" i="105"/>
  <c r="J87" i="105" s="1"/>
  <c r="J236" i="103"/>
  <c r="G14" i="105"/>
  <c r="J14" i="105" s="1"/>
  <c r="G14" i="106" s="1"/>
  <c r="J14" i="106" s="1"/>
  <c r="G14" i="107" s="1"/>
  <c r="J14" i="107" s="1"/>
  <c r="E249" i="107"/>
  <c r="E251" i="107"/>
  <c r="G234" i="102"/>
  <c r="J234" i="102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5" i="89"/>
  <c r="J5" i="89" s="1"/>
  <c r="G5" i="90" s="1"/>
  <c r="J5" i="90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E131" i="100" s="1"/>
  <c r="G134" i="99"/>
  <c r="J134" i="99" s="1"/>
  <c r="E134" i="100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76" i="100" l="1"/>
  <c r="G76" i="100" s="1"/>
  <c r="J76" i="100" s="1"/>
  <c r="G76" i="101" s="1"/>
  <c r="J76" i="101" s="1"/>
  <c r="E124" i="81"/>
  <c r="G124" i="81" s="1"/>
  <c r="J124" i="81" s="1"/>
  <c r="G124" i="82" s="1"/>
  <c r="J124" i="82" s="1"/>
  <c r="G18" i="107"/>
  <c r="J18" i="107" s="1"/>
  <c r="G174" i="104"/>
  <c r="J174" i="104" s="1"/>
  <c r="G236" i="104"/>
  <c r="J236" i="104" s="1"/>
  <c r="E252" i="107"/>
  <c r="G230" i="106"/>
  <c r="J230" i="106" s="1"/>
  <c r="G235" i="106"/>
  <c r="J235" i="106" s="1"/>
  <c r="G88" i="106"/>
  <c r="J88" i="106" s="1"/>
  <c r="G87" i="106"/>
  <c r="J87" i="106" s="1"/>
  <c r="G86" i="106"/>
  <c r="J86" i="106" s="1"/>
  <c r="G253" i="102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J255" i="104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J254" i="102" l="1"/>
  <c r="G254" i="103" s="1"/>
  <c r="J254" i="103" s="1"/>
  <c r="J253" i="102"/>
  <c r="G253" i="103" s="1"/>
  <c r="J253" i="103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J235" i="107"/>
  <c r="G174" i="105"/>
  <c r="J174" i="105" s="1"/>
  <c r="G173" i="105"/>
  <c r="J173" i="105" s="1"/>
  <c r="G86" i="107"/>
  <c r="J86" i="107" s="1"/>
  <c r="G227" i="107"/>
  <c r="J227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J256" i="105"/>
  <c r="G105" i="105"/>
  <c r="J105" i="105" s="1"/>
  <c r="G258" i="105"/>
  <c r="J258" i="105" s="1"/>
  <c r="G187" i="105"/>
  <c r="J187" i="105" s="1"/>
  <c r="J255" i="105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102" i="105" l="1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E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J253" i="107"/>
  <c r="G5" i="96"/>
  <c r="J5" i="96" s="1"/>
  <c r="G124" i="88"/>
  <c r="J124" i="88" s="1"/>
  <c r="G124" i="89" s="1"/>
  <c r="J124" i="89" s="1"/>
  <c r="J254" i="107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E5" i="98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E5" i="100" l="1"/>
  <c r="G5" i="100" s="1"/>
  <c r="J5" i="100" s="1"/>
  <c r="G219" i="96"/>
  <c r="J219" i="96" s="1"/>
  <c r="G219" i="97" s="1"/>
  <c r="J219" i="97" s="1"/>
  <c r="E219" i="98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E200" i="98" s="1"/>
  <c r="G199" i="96"/>
  <c r="J199" i="96" s="1"/>
  <c r="G199" i="97" s="1"/>
  <c r="J199" i="97" s="1"/>
  <c r="E199" i="98" s="1"/>
  <c r="G216" i="96"/>
  <c r="J216" i="96" s="1"/>
  <c r="G216" i="97" s="1"/>
  <c r="J216" i="97" s="1"/>
  <c r="E216" i="98" s="1"/>
  <c r="G218" i="96"/>
  <c r="J218" i="96" s="1"/>
  <c r="G218" i="97" s="1"/>
  <c r="J218" i="97" s="1"/>
  <c r="E218" i="98" s="1"/>
  <c r="G217" i="96"/>
  <c r="J217" i="96" s="1"/>
  <c r="G217" i="97" s="1"/>
  <c r="J217" i="97" s="1"/>
  <c r="E217" i="98" s="1"/>
  <c r="G201" i="96"/>
  <c r="J201" i="96" s="1"/>
  <c r="G201" i="97" s="1"/>
  <c r="J201" i="97" s="1"/>
  <c r="E201" i="98" s="1"/>
  <c r="G219" i="98"/>
  <c r="J219" i="98" s="1"/>
  <c r="E219" i="99" s="1"/>
  <c r="G5" i="102"/>
  <c r="J5" i="102" s="1"/>
  <c r="G124" i="94"/>
  <c r="J124" i="94" s="1"/>
  <c r="G219" i="99" l="1"/>
  <c r="J219" i="99" s="1"/>
  <c r="G216" i="98"/>
  <c r="J216" i="98" s="1"/>
  <c r="E216" i="99" s="1"/>
  <c r="G201" i="98"/>
  <c r="J201" i="98" s="1"/>
  <c r="E201" i="99" s="1"/>
  <c r="G200" i="98"/>
  <c r="J200" i="98" s="1"/>
  <c r="E200" i="99" s="1"/>
  <c r="G217" i="98"/>
  <c r="J217" i="98" s="1"/>
  <c r="E217" i="99" s="1"/>
  <c r="G218" i="98"/>
  <c r="J218" i="98" s="1"/>
  <c r="E218" i="99" s="1"/>
  <c r="G199" i="98"/>
  <c r="J199" i="98" s="1"/>
  <c r="E199" i="99" s="1"/>
  <c r="G5" i="103"/>
  <c r="J5" i="103" s="1"/>
  <c r="G124" i="95"/>
  <c r="J124" i="95" s="1"/>
  <c r="E219" i="100" l="1"/>
  <c r="G219" i="100" s="1"/>
  <c r="J219" i="100" s="1"/>
  <c r="G219" i="101" s="1"/>
  <c r="J219" i="101" s="1"/>
  <c r="G219" i="102" s="1"/>
  <c r="J219" i="102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124" i="97" s="1"/>
  <c r="J124" i="97" s="1"/>
  <c r="E124" i="98" s="1"/>
  <c r="G5" i="104"/>
  <c r="J5" i="104" s="1"/>
  <c r="G5" i="105" s="1"/>
  <c r="J5" i="105" s="1"/>
  <c r="E199" i="100" l="1"/>
  <c r="G199" i="100" s="1"/>
  <c r="J199" i="100" s="1"/>
  <c r="G199" i="101" s="1"/>
  <c r="J199" i="101" s="1"/>
  <c r="G199" i="102" s="1"/>
  <c r="J199" i="102" s="1"/>
  <c r="E217" i="100"/>
  <c r="G217" i="100" s="1"/>
  <c r="J217" i="100" s="1"/>
  <c r="G217" i="101" s="1"/>
  <c r="J217" i="101" s="1"/>
  <c r="G217" i="102" s="1"/>
  <c r="J217" i="102" s="1"/>
  <c r="E201" i="100"/>
  <c r="G201" i="100" s="1"/>
  <c r="J201" i="100" s="1"/>
  <c r="G201" i="101" s="1"/>
  <c r="J201" i="101" s="1"/>
  <c r="G201" i="102" s="1"/>
  <c r="J201" i="102" s="1"/>
  <c r="E200" i="100"/>
  <c r="G200" i="100" s="1"/>
  <c r="J200" i="100" s="1"/>
  <c r="G200" i="101" s="1"/>
  <c r="J200" i="101" s="1"/>
  <c r="G200" i="102" s="1"/>
  <c r="J200" i="102" s="1"/>
  <c r="E218" i="100"/>
  <c r="G218" i="100" s="1"/>
  <c r="J218" i="100" s="1"/>
  <c r="G218" i="101" s="1"/>
  <c r="J218" i="101" s="1"/>
  <c r="G218" i="102" s="1"/>
  <c r="J218" i="102" s="1"/>
  <c r="E216" i="100"/>
  <c r="G216" i="100" s="1"/>
  <c r="J216" i="100" s="1"/>
  <c r="G216" i="101" s="1"/>
  <c r="J216" i="101" s="1"/>
  <c r="G216" i="102" s="1"/>
  <c r="J216" i="102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E124" i="99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124" i="100" l="1"/>
  <c r="G124" i="100" s="1"/>
  <c r="J124" i="100" s="1"/>
  <c r="G124" i="101" s="1"/>
  <c r="J124" i="101" s="1"/>
  <c r="G124" i="102" s="1"/>
  <c r="J124" i="102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<sst xmlns="http://schemas.openxmlformats.org/spreadsheetml/2006/main" count="38553" uniqueCount="1434">
  <si>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</si>
  <si>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</si>
  <si>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</si>
  <si>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</si>
  <si>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</si>
  <si>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</si>
  <si>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</si>
  <si>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</si>
  <si>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</si>
  <si>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</si>
  <si>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</si>
  <si>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</si>
  <si>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</si>
  <si>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</si>
  <si>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</si>
  <si>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</si>
  <si>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</si>
  <si>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</si>
  <si>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</si>
  <si>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</si>
  <si>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</si>
  <si>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</si>
  <si>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</si>
  <si>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</si>
  <si>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</si>
  <si>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</si>
  <si>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</si>
  <si>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</si>
  <si>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</si>
  <si>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</si>
  <si>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</si>
  <si>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</si>
  <si>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</si>
  <si>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</si>
  <si>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</si>
  <si>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</si>
  <si>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</si>
  <si>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</si>
  <si>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</si>
  <si>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</si>
  <si>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</si>
  <si>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</si>
  <si>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</si>
  <si>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</si>
  <si>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</si>
  <si>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</si>
  <si>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</si>
  <si>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</si>
  <si>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</si>
  <si>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</si>
  <si>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</si>
  <si>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</si>
  <si>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</si>
  <si>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</si>
  <si>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</si>
  <si>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</si>
  <si>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</si>
  <si>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</si>
  <si>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</si>
  <si>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</si>
  <si>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</si>
  <si>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</si>
  <si>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</si>
  <si>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</si>
  <si>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</si>
  <si>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</si>
  <si>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</si>
  <si>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</si>
  <si>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</si>
  <si>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</si>
  <si>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</si>
  <si>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</si>
  <si>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</si>
  <si>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</si>
  <si>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</si>
  <si>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</si>
  <si>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</si>
  <si>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</si>
  <si>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</si>
  <si>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</si>
  <si>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</si>
  <si>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</si>
  <si>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</si>
  <si>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</si>
  <si>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</si>
  <si>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</si>
  <si>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</si>
  <si>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</si>
  <si>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</si>
  <si>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</si>
  <si>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</si>
  <si>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</si>
  <si>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</si>
  <si>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</si>
  <si>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</si>
  <si>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</si>
  <si>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</si>
  <si>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</si>
  <si>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</si>
  <si>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</si>
  <si>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</si>
  <si>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</si>
  <si>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</si>
  <si>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</si>
  <si>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</si>
  <si>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</si>
  <si>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</si>
  <si>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</si>
  <si>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</si>
  <si>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</si>
  <si>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</si>
  <si>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</si>
  <si>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</si>
  <si>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</si>
  <si>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</si>
  <si>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</si>
  <si>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</si>
  <si>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</si>
  <si>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</si>
  <si>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</si>
  <si>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</si>
  <si>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</si>
  <si>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</si>
  <si>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</si>
  <si>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</si>
  <si>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</si>
  <si>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</si>
  <si>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</si>
  <si>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</si>
  <si>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</si>
  <si>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</si>
  <si>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</si>
  <si>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</si>
  <si>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</si>
  <si>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</si>
  <si>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</si>
  <si>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</si>
  <si>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</si>
  <si>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</si>
  <si>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</si>
  <si>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</si>
  <si>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</si>
  <si>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</si>
  <si>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</si>
  <si>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</si>
  <si>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</si>
  <si>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</si>
  <si>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</si>
  <si>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</si>
  <si>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</si>
  <si>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</si>
  <si>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</si>
  <si>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</si>
  <si>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</si>
  <si>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</si>
  <si>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</si>
  <si>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</si>
  <si>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</si>
  <si>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</si>
  <si>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</si>
  <si>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</si>
  <si>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</si>
  <si>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</si>
  <si>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</si>
  <si>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</si>
  <si>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</si>
  <si>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</si>
  <si>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</si>
  <si>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</si>
  <si>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</si>
  <si>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</si>
  <si>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</si>
  <si>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</si>
  <si>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</si>
  <si>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</si>
  <si>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</si>
  <si>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</si>
  <si>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</si>
  <si>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</si>
  <si>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</si>
  <si>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</si>
  <si>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</si>
  <si>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</si>
  <si>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</si>
  <si>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</si>
  <si>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</si>
  <si>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</si>
  <si>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</si>
  <si>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</si>
  <si>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</si>
  <si>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</si>
  <si>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</si>
  <si>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</si>
  <si>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</si>
  <si>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</si>
  <si>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</si>
  <si>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</si>
  <si>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</si>
  <si>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</si>
  <si>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</si>
  <si>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</si>
  <si>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</si>
  <si>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</si>
  <si>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</si>
  <si>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</si>
  <si>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</si>
  <si>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</si>
  <si>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</si>
  <si>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</si>
  <si>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</si>
  <si>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</si>
  <si>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</si>
  <si>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</si>
  <si>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</si>
  <si>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</si>
  <si>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</si>
  <si>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</si>
  <si>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</si>
  <si>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</si>
  <si>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</si>
  <si>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</si>
  <si>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</si>
  <si>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</si>
  <si>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</si>
  <si>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</si>
  <si>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</si>
  <si>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</si>
  <si>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</si>
  <si>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</si>
  <si>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</si>
  <si>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</si>
  <si>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</si>
  <si>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</si>
  <si>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</si>
  <si>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</si>
  <si>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</si>
  <si>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</si>
  <si>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</si>
  <si>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</si>
  <si>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</si>
  <si>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</si>
  <si>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</si>
  <si>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</si>
  <si>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</si>
  <si>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</si>
  <si>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</si>
  <si>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</si>
  <si>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</si>
  <si>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</si>
  <si>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</si>
  <si>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</si>
  <si>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</si>
  <si>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</si>
  <si>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</si>
  <si>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</si>
  <si>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</si>
  <si>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</si>
  <si>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</si>
  <si>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</si>
  <si>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</si>
  <si>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</si>
  <si>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</si>
  <si>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</si>
  <si>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</si>
  <si>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</si>
  <si>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</si>
  <si>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</si>
  <si>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</si>
  <si>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</si>
  <si>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</si>
  <si>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</si>
  <si>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</si>
  <si>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</si>
  <si>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</si>
  <si>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</si>
  <si>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</si>
  <si>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</si>
  <si>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</si>
  <si>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</si>
  <si>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</si>
  <si>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</si>
  <si>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</si>
  <si>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</si>
  <si>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</si>
  <si>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</si>
  <si>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</si>
  <si>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</si>
  <si>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</si>
  <si>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</si>
  <si>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</si>
  <si>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</si>
  <si>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</si>
  <si>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</si>
  <si>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</si>
  <si>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</si>
  <si>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</si>
  <si>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</si>
  <si>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</si>
  <si>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</si>
  <si>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</si>
  <si>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</si>
  <si>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</si>
  <si>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</si>
  <si>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</si>
  <si>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</si>
  <si>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</si>
  <si>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</si>
  <si>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</si>
  <si>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</si>
  <si>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</si>
  <si>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</si>
  <si>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</si>
  <si>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</si>
  <si>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</si>
  <si>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</si>
  <si>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</si>
  <si>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</si>
  <si>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</si>
  <si>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</si>
  <si>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</si>
  <si>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</si>
  <si>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</si>
  <si>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</si>
  <si>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</si>
  <si>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</si>
  <si>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</si>
  <si>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</si>
  <si>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</si>
  <si>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</si>
  <si>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</si>
  <si>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</si>
  <si>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</si>
  <si>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</si>
  <si>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</si>
  <si>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</si>
  <si>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</si>
  <si>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</si>
  <si>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</si>
  <si>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</si>
  <si>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</si>
  <si>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</si>
  <si>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</si>
  <si>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</si>
  <si>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</si>
  <si>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</si>
  <si>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</si>
  <si>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</si>
  <si>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</si>
  <si>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</si>
  <si>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</si>
  <si>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</si>
  <si>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</si>
  <si>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</si>
  <si>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</si>
  <si>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</si>
  <si>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</si>
  <si>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</si>
  <si>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</si>
  <si>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</si>
  <si>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</si>
  <si>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</si>
  <si>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</si>
  <si>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</si>
  <si>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</si>
  <si>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</si>
  <si>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</si>
  <si>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</si>
  <si>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</si>
  <si>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</si>
  <si>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</si>
  <si>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</si>
  <si>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</si>
  <si>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</si>
  <si>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</si>
  <si>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</si>
  <si>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</si>
  <si>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</si>
  <si>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</si>
  <si>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</si>
  <si>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</si>
  <si>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</si>
  <si>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</si>
  <si>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</si>
  <si>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</si>
  <si>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</si>
  <si>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</si>
  <si>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</si>
  <si>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</si>
  <si>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</si>
  <si>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</si>
  <si>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</si>
  <si>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</si>
  <si>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</si>
  <si>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</si>
  <si>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</si>
  <si>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</si>
  <si>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</si>
  <si>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</si>
  <si>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</si>
  <si>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</si>
  <si>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</si>
  <si>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</si>
  <si>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</si>
  <si>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</si>
  <si>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</si>
  <si>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</si>
  <si>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</si>
  <si>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</si>
  <si>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</si>
  <si>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</si>
  <si>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</si>
  <si>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</si>
  <si>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</si>
  <si>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</si>
  <si>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</si>
  <si>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</si>
  <si>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</si>
  <si>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</si>
  <si>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</si>
  <si>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</si>
  <si>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</si>
  <si>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</si>
  <si>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</si>
  <si>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</si>
  <si>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</si>
  <si>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</si>
  <si>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</si>
  <si>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</si>
  <si>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</si>
  <si>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</si>
  <si>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</si>
  <si>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</si>
  <si>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</si>
  <si>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</si>
  <si>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</si>
  <si>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</si>
  <si>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</si>
  <si>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</si>
  <si>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</si>
  <si>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</si>
  <si>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</si>
  <si>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</si>
  <si>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</si>
  <si>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</si>
  <si>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</si>
  <si>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</si>
  <si>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</si>
  <si>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</si>
  <si>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</si>
  <si>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</si>
  <si>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</si>
  <si>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</si>
  <si>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</si>
  <si>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</si>
  <si>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</si>
  <si>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</si>
  <si>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</si>
  <si>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</si>
  <si>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</si>
  <si>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</si>
  <si>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</si>
  <si>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</si>
  <si>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</si>
  <si>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</si>
  <si>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</si>
  <si>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</si>
  <si>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</si>
  <si>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</si>
  <si>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</si>
  <si>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</si>
  <si>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</si>
  <si>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</si>
  <si>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</si>
  <si>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</si>
  <si>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</si>
  <si>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</si>
  <si>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</si>
  <si>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</si>
  <si>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</si>
  <si>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</si>
  <si>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</si>
  <si>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</si>
  <si>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</si>
  <si>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</si>
  <si>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</si>
  <si>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</si>
  <si>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</si>
  <si>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</si>
  <si>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</si>
  <si>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</si>
  <si>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</si>
  <si>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</si>
  <si>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</si>
  <si>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</si>
  <si>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</si>
  <si>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</si>
  <si>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</si>
  <si>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</si>
  <si>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</si>
  <si>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</si>
  <si>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</si>
  <si>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</si>
  <si>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</si>
  <si>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</si>
  <si>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</si>
  <si>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</si>
  <si>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</si>
  <si>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</si>
  <si>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</si>
  <si>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</si>
  <si>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</si>
  <si>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</si>
  <si>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</si>
  <si>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</si>
  <si>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</si>
  <si>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</si>
  <si>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</si>
  <si>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</si>
  <si>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</si>
  <si>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</si>
  <si>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</si>
  <si>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</si>
  <si>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</si>
  <si>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</si>
  <si>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</si>
  <si>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</si>
  <si>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</si>
  <si>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</si>
  <si>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</si>
  <si>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</si>
  <si>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</si>
  <si>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</si>
  <si>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</si>
  <si>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</si>
  <si>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</si>
  <si>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</si>
  <si>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</si>
  <si>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</si>
  <si>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</si>
  <si>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</si>
  <si>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</si>
  <si>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</si>
  <si>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</si>
  <si>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</si>
  <si>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</si>
  <si>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</si>
  <si>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</si>
  <si>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</si>
  <si>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</si>
  <si>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</si>
  <si>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</si>
  <si>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</si>
  <si>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</si>
  <si>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</si>
  <si>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</si>
  <si>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</si>
  <si>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</si>
  <si>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</si>
  <si>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</si>
  <si>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</si>
  <si>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</si>
  <si>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</si>
  <si>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</si>
  <si>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</si>
  <si>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</si>
  <si>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</si>
  <si>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</si>
  <si>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</si>
  <si>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</si>
  <si>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</si>
  <si>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</si>
  <si>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</si>
  <si>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</si>
  <si>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</si>
  <si>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</si>
  <si>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</si>
  <si>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</si>
  <si>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</si>
  <si>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</si>
  <si>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</si>
  <si>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</si>
  <si>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</si>
  <si>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</si>
  <si>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</si>
  <si>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</si>
  <si>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</si>
  <si>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</si>
  <si>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</si>
  <si>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</si>
  <si>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</si>
  <si>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</si>
  <si>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</si>
  <si>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</si>
  <si>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</si>
  <si>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</si>
  <si>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</si>
  <si>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</si>
  <si>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</si>
  <si>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</si>
  <si>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</si>
  <si>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</si>
  <si>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</si>
  <si>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</si>
  <si>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</si>
  <si>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</si>
  <si>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</si>
  <si>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</si>
  <si>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</si>
  <si>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</si>
  <si>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</si>
  <si>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</si>
  <si>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</si>
  <si>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</si>
  <si>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</si>
  <si>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</si>
  <si>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</si>
  <si>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</si>
  <si>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</si>
  <si>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</si>
  <si>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</si>
  <si>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</si>
  <si>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</si>
  <si>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</si>
  <si>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</si>
  <si>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</si>
  <si>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</si>
  <si>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</si>
  <si>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</si>
  <si>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</si>
  <si>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</si>
  <si>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</si>
  <si>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</si>
  <si>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</si>
  <si>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</si>
  <si>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</si>
  <si>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</si>
  <si>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</si>
  <si>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</si>
  <si>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</si>
  <si>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</si>
  <si>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</si>
  <si>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</si>
  <si>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</si>
  <si>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</si>
  <si>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</si>
  <si>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</si>
  <si>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</si>
  <si>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</si>
  <si>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</si>
  <si>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</si>
  <si>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</si>
  <si>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</si>
  <si>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</si>
  <si>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</si>
  <si>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</si>
  <si>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</si>
  <si>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</si>
  <si>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</si>
  <si>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</si>
  <si>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</si>
  <si>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</si>
  <si>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</si>
  <si>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</si>
  <si>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</si>
  <si>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</si>
  <si>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</si>
  <si>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</si>
  <si>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</si>
  <si>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</si>
  <si>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</si>
  <si>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</si>
  <si>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</si>
  <si>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</si>
  <si>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</si>
  <si>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</si>
  <si>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</si>
  <si>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</si>
  <si>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</si>
  <si>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</si>
  <si>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</si>
  <si>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</si>
  <si>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</si>
  <si>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</si>
  <si>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</si>
  <si>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</si>
  <si>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</si>
  <si>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</si>
  <si>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</si>
  <si>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</si>
  <si>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</si>
  <si>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</si>
  <si>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</si>
  <si>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</si>
  <si>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</si>
  <si>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</si>
  <si>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</si>
  <si>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</si>
  <si>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</si>
  <si>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</si>
  <si>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</si>
  <si>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</si>
  <si>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</si>
  <si>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</si>
  <si>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</si>
  <si>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</si>
  <si>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</si>
  <si>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</si>
  <si>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</si>
  <si>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</si>
  <si>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</si>
  <si>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</si>
  <si>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</si>
  <si>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</si>
  <si>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</si>
  <si>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</si>
  <si>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</si>
  <si>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</si>
  <si>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</si>
  <si>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</si>
  <si>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</si>
  <si>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</si>
  <si>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</si>
  <si>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</si>
  <si>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</si>
  <si>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</si>
  <si>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</si>
  <si>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</si>
  <si>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</si>
  <si>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</si>
  <si>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</si>
  <si>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</si>
  <si>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</si>
  <si>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</si>
  <si>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</si>
  <si>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</si>
  <si>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</si>
  <si>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</si>
  <si>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</si>
  <si>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</si>
  <si>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</si>
  <si>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</si>
  <si>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</si>
  <si>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</si>
  <si>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</si>
  <si>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</si>
  <si>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</si>
  <si>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</si>
  <si>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</si>
  <si>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</si>
  <si>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</si>
  <si>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</si>
  <si>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</si>
  <si>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</si>
  <si>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</si>
  <si>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</si>
  <si>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</si>
  <si>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</si>
  <si>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</si>
  <si>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</si>
  <si>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</si>
  <si>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</si>
  <si>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</si>
  <si>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</si>
  <si>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</si>
  <si>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</si>
  <si>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</si>
  <si>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</si>
  <si>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</si>
  <si>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</si>
  <si>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</si>
  <si>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</si>
  <si>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</si>
  <si>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</si>
  <si>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</si>
  <si>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</si>
  <si>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</si>
  <si>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</si>
  <si>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</si>
  <si>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</si>
  <si>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</si>
  <si>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</si>
  <si>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</si>
  <si>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</si>
  <si>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</si>
  <si>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</si>
  <si>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</si>
  <si>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</si>
  <si>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</si>
  <si>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</si>
  <si>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</si>
  <si>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</si>
  <si>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</si>
  <si>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</si>
  <si>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</si>
  <si>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</si>
  <si>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</si>
  <si>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</si>
  <si>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</si>
  <si>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</si>
  <si>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</si>
  <si>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</si>
  <si>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</si>
  <si>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</si>
  <si>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</si>
  <si>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</si>
  <si>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</si>
  <si>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</si>
  <si>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</si>
  <si>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</si>
  <si>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</si>
  <si>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</si>
  <si>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</si>
  <si>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</si>
  <si>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</si>
  <si>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</si>
  <si>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</si>
  <si>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</si>
  <si>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</si>
  <si>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</si>
  <si>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</si>
  <si>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</si>
  <si>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</si>
  <si>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</si>
  <si>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</si>
  <si>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</si>
  <si>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</si>
  <si>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</si>
  <si>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</si>
  <si>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</si>
  <si>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</si>
  <si>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</si>
  <si>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</si>
  <si>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</si>
  <si>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</si>
  <si>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</si>
  <si>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</si>
  <si>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</si>
  <si>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</si>
  <si>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</si>
  <si>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</si>
  <si>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</si>
  <si>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</si>
  <si>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</si>
  <si>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</si>
  <si>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</si>
  <si>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</si>
  <si>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</si>
  <si>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</si>
  <si>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</si>
  <si>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</si>
  <si>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</si>
  <si>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</si>
  <si>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</si>
  <si>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</si>
  <si>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</si>
  <si>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</si>
  <si>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</si>
  <si>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</si>
  <si>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</si>
  <si>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</si>
  <si>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</si>
  <si>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</si>
  <si>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</si>
  <si>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</si>
  <si>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</si>
  <si>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</si>
  <si>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</si>
  <si>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</si>
  <si>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</si>
  <si>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</si>
  <si>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</si>
  <si>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</si>
  <si>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</si>
  <si>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</si>
  <si>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</si>
  <si>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</si>
  <si>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</si>
  <si>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</si>
  <si>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</si>
  <si>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</si>
  <si>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</si>
  <si>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</si>
  <si>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</si>
  <si>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</si>
  <si>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</si>
  <si>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</si>
  <si>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</si>
  <si>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</si>
  <si>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</si>
  <si>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</si>
  <si>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</si>
  <si>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</si>
  <si>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</si>
  <si>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</si>
  <si>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</si>
  <si>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</si>
  <si>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</si>
  <si>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</si>
  <si>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</si>
  <si>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</si>
  <si>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</si>
  <si>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</si>
  <si>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</si>
  <si>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</si>
  <si>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</si>
  <si>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</si>
  <si>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</si>
  <si>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</si>
  <si>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</si>
  <si>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</si>
  <si>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</si>
  <si>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</si>
  <si>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</si>
  <si>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</si>
  <si>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</si>
  <si>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</si>
  <si>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</si>
  <si>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</si>
  <si>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</si>
  <si>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</si>
  <si>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</si>
  <si>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</si>
  <si>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</si>
  <si>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</si>
  <si>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</si>
  <si>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</si>
  <si>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</si>
  <si>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</si>
  <si>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</si>
  <si>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</si>
  <si>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</si>
  <si>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</si>
  <si>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</si>
  <si>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</si>
  <si>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</si>
  <si>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</si>
  <si>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</si>
  <si>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</si>
  <si>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</si>
  <si>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</si>
  <si>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</si>
  <si>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</si>
  <si>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</si>
  <si>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</si>
  <si>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</si>
  <si>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</si>
  <si>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</si>
  <si>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</si>
  <si>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</si>
  <si>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</si>
  <si>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</si>
  <si>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</si>
  <si>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</si>
  <si>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</si>
  <si>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</si>
  <si>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</si>
  <si>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</si>
  <si>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</si>
  <si>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</si>
  <si>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</si>
  <si>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</si>
  <si>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</si>
  <si>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</si>
  <si>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</si>
  <si>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</si>
  <si>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</si>
  <si>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</si>
  <si>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</si>
  <si>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</si>
  <si>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</si>
  <si>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</si>
  <si>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</si>
  <si>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</si>
  <si>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</si>
  <si>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</si>
  <si>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</si>
  <si>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</si>
  <si>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</si>
  <si>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</si>
  <si>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</si>
  <si>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</si>
  <si>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</si>
  <si>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</si>
  <si>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</si>
  <si>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</si>
  <si>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</si>
  <si>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</si>
  <si>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</si>
  <si>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</si>
  <si>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</si>
  <si>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</si>
  <si>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</si>
  <si>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</si>
  <si>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</si>
  <si>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</si>
  <si>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</si>
  <si>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</si>
  <si>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</si>
  <si>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</si>
  <si>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</si>
  <si>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</si>
  <si>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</si>
  <si>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</si>
  <si>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</si>
  <si>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</si>
  <si>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</si>
  <si>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</si>
  <si>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</si>
  <si>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</si>
  <si>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</si>
  <si>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</si>
  <si>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</si>
  <si>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</si>
  <si>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</si>
  <si>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</si>
  <si>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</si>
  <si>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</si>
  <si>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</si>
  <si>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</si>
  <si>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</si>
  <si>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</si>
  <si>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</si>
  <si>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</si>
  <si>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</si>
  <si>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</si>
  <si>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</si>
  <si>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</si>
  <si>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</si>
  <si>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</si>
  <si>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</si>
  <si>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</si>
  <si>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</si>
  <si>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</si>
  <si>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</si>
  <si>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</si>
  <si>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</si>
  <si>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</si>
  <si>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</si>
  <si>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</si>
  <si>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</si>
  <si>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</si>
  <si>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</si>
  <si>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</si>
  <si>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</si>
  <si>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</si>
  <si>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</si>
  <si>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</si>
  <si>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</si>
  <si>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</si>
  <si>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</si>
  <si>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</si>
  <si>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</si>
  <si>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</si>
  <si>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</si>
  <si>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</si>
  <si>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</si>
  <si>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</si>
  <si>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</si>
  <si>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</si>
  <si>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</si>
  <si>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</si>
  <si>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</si>
  <si>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</si>
  <si>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</si>
  <si>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</si>
  <si>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</si>
  <si>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</si>
  <si>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</si>
  <si>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</si>
  <si>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</si>
  <si>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</si>
  <si>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</si>
  <si>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</si>
  <si>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</si>
  <si>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</si>
  <si>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</si>
  <si>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</si>
  <si>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</si>
  <si>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</si>
  <si>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</si>
  <si>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</si>
  <si>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</si>
  <si>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</si>
  <si>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</si>
  <si>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</si>
  <si>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</si>
  <si>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</si>
  <si>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</si>
  <si>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</si>
  <si>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</si>
  <si>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</si>
  <si>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</si>
  <si>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</si>
  <si>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</si>
  <si>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</si>
  <si>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</si>
  <si>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</si>
  <si>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</si>
  <si>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</si>
  <si>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</si>
  <si>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</si>
  <si>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</si>
  <si>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</si>
  <si>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</si>
  <si>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</si>
  <si>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</si>
  <si>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</si>
  <si>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</si>
  <si>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</si>
  <si>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</si>
  <si>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</si>
  <si>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</si>
  <si>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</si>
  <si>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</si>
  <si>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</si>
  <si>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</si>
  <si>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</si>
  <si>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</si>
  <si>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</si>
  <si>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</si>
  <si>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</si>
  <si>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</si>
  <si>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</si>
  <si>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</si>
  <si>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</si>
  <si>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</si>
  <si>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</si>
  <si>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</si>
  <si>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</si>
  <si>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</si>
  <si>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</si>
  <si>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</si>
  <si>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</si>
  <si>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</si>
  <si>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</si>
  <si>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</si>
  <si>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</si>
  <si>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</si>
  <si>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</si>
  <si>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</si>
  <si>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</si>
  <si>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</si>
  <si>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</si>
  <si>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</si>
  <si>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</si>
  <si>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</si>
  <si>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</si>
  <si>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</si>
  <si>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</si>
  <si>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</si>
  <si>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</si>
  <si>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</si>
  <si>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</si>
  <si>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</si>
  <si>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</si>
  <si>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</si>
  <si>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</si>
  <si>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</si>
  <si>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</si>
  <si>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</si>
  <si>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</si>
  <si>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</si>
  <si>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</si>
  <si>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</si>
  <si>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</si>
  <si>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</si>
  <si>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</si>
  <si>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</si>
  <si>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</si>
  <si>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</si>
  <si>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</si>
  <si>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</si>
  <si>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</si>
  <si>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</si>
  <si>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</si>
  <si>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</si>
  <si>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</si>
  <si>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</si>
  <si>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</si>
  <si>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</si>
  <si>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</si>
  <si>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</si>
  <si>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</si>
  <si>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</si>
  <si>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</si>
  <si>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</si>
  <si>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</si>
  <si>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</si>
  <si>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</si>
  <si>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</si>
  <si>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</si>
  <si>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</si>
  <si>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</si>
  <si>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</si>
  <si>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</si>
  <si>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</si>
  <si>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</si>
  <si>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</si>
  <si>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</si>
  <si>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</si>
  <si>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</si>
  <si>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</si>
  <si>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</si>
  <si>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</si>
  <si>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</si>
  <si>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</si>
  <si>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</si>
  <si>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</si>
  <si>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</si>
  <si>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</si>
  <si>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</si>
  <si>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</si>
  <si>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</si>
  <si>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</si>
  <si>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</si>
  <si>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</si>
  <si>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</si>
  <si>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</si>
  <si>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</si>
  <si>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</si>
  <si>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</si>
  <si>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</si>
  <si>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</si>
  <si>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</si>
  <si>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</si>
  <si>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</si>
  <si>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</si>
  <si>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</si>
  <si>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</si>
  <si>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</si>
  <si>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</si>
  <si>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</si>
  <si>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</si>
  <si>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</si>
  <si>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</si>
  <si>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</si>
  <si>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</si>
  <si>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</si>
  <si>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</si>
  <si>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</si>
  <si>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</si>
  <si>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</si>
  <si>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</si>
  <si>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</si>
  <si>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</si>
  <si>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</si>
  <si>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</si>
  <si>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</si>
  <si>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</si>
  <si>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</si>
  <si>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</si>
  <si>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</si>
  <si>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</si>
  <si>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</si>
  <si>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</si>
  <si>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</si>
  <si>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</si>
  <si>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</si>
  <si>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</si>
  <si>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</si>
  <si>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</si>
  <si>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</si>
  <si>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</si>
  <si>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</si>
  <si>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</si>
  <si>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</si>
  <si>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</si>
  <si>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</si>
  <si>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</si>
  <si>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</si>
  <si>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</si>
  <si>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</si>
  <si>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</si>
  <si>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</si>
  <si>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</si>
  <si>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</si>
  <si>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</si>
  <si>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</si>
  <si>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</si>
  <si>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</si>
  <si>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</si>
  <si>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</si>
  <si>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</si>
  <si>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</si>
  <si>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</si>
  <si>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</si>
  <si>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</si>
  <si>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</si>
  <si>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</si>
  <si>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</si>
  <si>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</si>
  <si>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</si>
  <si>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</si>
  <si>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</si>
  <si>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</si>
  <si>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</si>
  <si>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</si>
  <si>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</si>
  <si>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</si>
  <si>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</si>
  <si>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</si>
  <si>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</si>
  <si>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</si>
  <si>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</si>
  <si>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</si>
  <si>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</si>
  <si>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</si>
  <si>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</si>
  <si>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</si>
  <si>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</si>
  <si>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</si>
  <si>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</si>
  <si>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</si>
  <si>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</si>
  <si>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</si>
  <si>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</si>
  <si>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</si>
  <si>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</si>
  <si>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</si>
  <si>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</si>
  <si>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</si>
  <si>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</si>
  <si>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</si>
  <si>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</si>
  <si>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</si>
  <si>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</si>
  <si>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</si>
  <si>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</si>
  <si>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</si>
  <si>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</si>
  <si>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</si>
  <si>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</si>
  <si>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</si>
  <si>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</si>
  <si>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</si>
  <si>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</si>
  <si>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</si>
  <si>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</si>
  <si>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</si>
  <si>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</si>
  <si>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</si>
  <si>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</si>
  <si>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</si>
  <si>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</si>
  <si>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</si>
  <si>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</si>
  <si>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</si>
  <si>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</si>
  <si>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</si>
  <si>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</si>
  <si>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</si>
  <si>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</si>
  <si>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</si>
  <si>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</si>
  <si>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</si>
  <si>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</si>
  <si>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</si>
  <si>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</si>
  <si>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</si>
  <si>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</si>
  <si>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</si>
  <si>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</si>
  <si>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</si>
  <si>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</si>
  <si>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</si>
  <si>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</si>
  <si>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</si>
  <si>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</si>
  <si>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</si>
  <si>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</si>
  <si>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</si>
  <si>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</si>
  <si>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</si>
  <si>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</si>
  <si>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</si>
  <si>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</si>
  <si>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</si>
  <si>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</si>
  <si>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</si>
  <si>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</si>
  <si>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</si>
  <si>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</si>
  <si>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</si>
  <si>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</si>
  <si>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</si>
  <si>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</si>
  <si>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</si>
  <si>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</si>
  <si>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</si>
  <si>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</si>
  <si>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</si>
  <si>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</si>
  <si>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</si>
  <si>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</si>
  <si>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</si>
  <si>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</si>
  <si>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</si>
  <si>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</si>
  <si>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</si>
  <si>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</si>
  <si>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</si>
  <si>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</si>
  <si>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</si>
  <si>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</si>
  <si>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</si>
  <si>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</si>
  <si>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</si>
  <si>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</si>
  <si>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</si>
  <si>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</si>
  <si>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</si>
  <si>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</si>
  <si>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</si>
  <si>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</si>
  <si>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</si>
  <si>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</si>
  <si>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</si>
  <si>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</si>
  <si>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33</t>
  </si>
  <si>
    <t>บูธ ลำพยา 3 ใหม่ วันที่ 1-28 ก.พ. 2568</t>
  </si>
  <si>
    <t>สรุปยอดขาย บูธ ลำพยา 3 ใหม่ วันที่ 1-28 ก.พ. 2568</t>
  </si>
  <si>
    <t>บูธ  ลำพยา 3 ใหม่ วันที่ 1-28 ก.พ. 2568</t>
  </si>
  <si>
    <t>เอแคลร์ชาไทย 110 g.</t>
  </si>
  <si>
    <t xml:space="preserve"> -   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</si>
  <si>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</si>
  <si>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</si>
  <si>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</si>
  <si>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</si>
  <si>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ซื้อแม็กเย็บกระดาษ</t>
  </si>
  <si>
    <t>ไส้เปรียว</t>
  </si>
  <si>
    <t>เสียกลิ่นเปรี้ยว</t>
  </si>
  <si>
    <t>โยก ลำ 2</t>
  </si>
  <si>
    <t>ช็อกโก้ปัง ( 6 ชิ้น )</t>
  </si>
  <si>
    <t>ชาไทยปัง ( 6 ชิ้น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</si>
</sst>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50" sqref="L250"/>
      <selection pane="bottomLeft" activeCell="L250" sqref="L250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>
        <v>1100042</v>
      </c>
      <c r="C248" s="82" t="s">
        <v>1432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  <c r="L248" s="81">
        <v>50</v>
      </c>
    </row>
    <row r="249" spans="1:12" x14ac:dyDescent="0.2">
      <c r="A249" s="82" t="s">
        <v>929</v>
      </c>
      <c r="B249" s="82">
        <v>1100043</v>
      </c>
      <c r="C249" s="82" t="s">
        <v>1433</v>
      </c>
      <c r="D249" s="83" t="s">
        <v>434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  <c r="L249" s="81">
        <v>50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48" sqref="B248"/>
      <selection pane="topRight" activeCell="B248" sqref="B248"/>
      <selection pane="bottomLeft" activeCell="B248" sqref="B248"/>
      <selection pane="bottomRight" activeCell="B248" sqref="B248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Q5" activePane="bottomRight" state="frozen"/>
      <selection activeCell="B248" sqref="B248"/>
      <selection pane="topRight" activeCell="B248" sqref="B248"/>
      <selection pane="bottomLeft" activeCell="B248" sqref="B248"/>
      <selection pane="bottomRight" activeCell="Z25" sqref="Z2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1419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1420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75</v>
      </c>
      <c r="G5" s="43">
        <f t="shared" ref="G5:G85" si="0">+E5+F5</f>
        <v>75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3000</v>
      </c>
      <c r="N5" s="19"/>
      <c r="O5" s="90">
        <v>22.48</v>
      </c>
      <c r="P5" s="79">
        <f>+K5*O5</f>
        <v>1348.8</v>
      </c>
      <c r="Q5" s="45">
        <v>1</v>
      </c>
      <c r="R5" s="46">
        <f>+'1'!N262</f>
        <v>2335</v>
      </c>
      <c r="S5" s="46">
        <f>+'1'!N267</f>
        <v>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450</v>
      </c>
      <c r="X5" s="46">
        <f>+R5-S5-T5-U5-V5-W5</f>
        <v>1870</v>
      </c>
      <c r="Y5" s="46">
        <f>+'1'!N269</f>
        <v>1870</v>
      </c>
      <c r="Z5" s="47">
        <f>+Y5-X5</f>
        <v>0</v>
      </c>
      <c r="AA5" s="98" t="s">
        <v>1367</v>
      </c>
      <c r="AB5" s="47">
        <f>+W5+Y5</f>
        <v>2320</v>
      </c>
      <c r="AC5" s="58">
        <f>+W5+Y5+Z5</f>
        <v>2320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100</v>
      </c>
      <c r="G6" s="43">
        <f t="shared" si="0"/>
        <v>109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17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9200</v>
      </c>
      <c r="N6" s="19"/>
      <c r="O6" s="90">
        <v>39.29</v>
      </c>
      <c r="P6" s="79">
        <f t="shared" ref="P6:P70" si="2">+K6*O6</f>
        <v>3614.68</v>
      </c>
      <c r="Q6" s="45">
        <v>2</v>
      </c>
      <c r="R6" s="46">
        <f>+'2'!N262</f>
        <v>4655</v>
      </c>
      <c r="S6" s="46">
        <f>+'2'!N267</f>
        <v>50</v>
      </c>
      <c r="T6" s="46">
        <f>+'2'!N265</f>
        <v>0</v>
      </c>
      <c r="U6" s="67">
        <f>+'2'!N263</f>
        <v>15</v>
      </c>
      <c r="V6" s="46">
        <f>+'2'!N266</f>
        <v>59</v>
      </c>
      <c r="W6" s="46">
        <f>+'2'!N264</f>
        <v>2730</v>
      </c>
      <c r="X6" s="46">
        <f>+R6-S6-T6-U6-V6-W6</f>
        <v>1801</v>
      </c>
      <c r="Y6" s="46">
        <f>+'2'!N269</f>
        <v>1801</v>
      </c>
      <c r="Z6" s="47">
        <f t="shared" ref="Z6:Z35" si="3">+Y6-X6</f>
        <v>0</v>
      </c>
      <c r="AA6" s="98" t="s">
        <v>1368</v>
      </c>
      <c r="AB6" s="47">
        <f t="shared" ref="AB6:AB35" si="4">+W6+Y6</f>
        <v>4531</v>
      </c>
      <c r="AC6" s="58">
        <f t="shared" ref="AC6:AC35" si="5">+W6+Y6+Z6</f>
        <v>4531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2890</v>
      </c>
      <c r="S7" s="46">
        <f>+'3'!N267</f>
        <v>50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625</v>
      </c>
      <c r="X7" s="46">
        <f>+R7-S7-T7-U7-V7-W7</f>
        <v>2200</v>
      </c>
      <c r="Y7" s="46">
        <f>+'3'!N269</f>
        <v>2200</v>
      </c>
      <c r="Z7" s="47">
        <f>+Y7-X7</f>
        <v>0</v>
      </c>
      <c r="AA7" s="47" t="s">
        <v>1369</v>
      </c>
      <c r="AB7" s="47">
        <f>+W7+Y7</f>
        <v>2825</v>
      </c>
      <c r="AC7" s="58">
        <f t="shared" si="5"/>
        <v>2825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2055</v>
      </c>
      <c r="S8" s="46">
        <f>+'4'!N267</f>
        <v>70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950</v>
      </c>
      <c r="X8" s="46">
        <f t="shared" ref="X8" si="6">+R8-S8-T8-U8-V8-W8</f>
        <v>1020</v>
      </c>
      <c r="Y8" s="46">
        <f>+'4'!N269</f>
        <v>1020</v>
      </c>
      <c r="Z8" s="47">
        <f t="shared" si="3"/>
        <v>0</v>
      </c>
      <c r="AA8" s="47" t="s">
        <v>1363</v>
      </c>
      <c r="AB8" s="47">
        <f t="shared" si="4"/>
        <v>1970</v>
      </c>
      <c r="AC8" s="58">
        <f t="shared" si="5"/>
        <v>1970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1980</v>
      </c>
      <c r="S9" s="46">
        <f>+'5'!N267</f>
        <v>70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625</v>
      </c>
      <c r="X9" s="46">
        <f t="shared" ref="X9:X34" si="7">+R9-S9-T9-U9-V9-W9</f>
        <v>1270</v>
      </c>
      <c r="Y9" s="46">
        <f>+'5'!N269</f>
        <v>1270</v>
      </c>
      <c r="Z9" s="47">
        <f t="shared" si="3"/>
        <v>0</v>
      </c>
      <c r="AA9" s="47" t="s">
        <v>1364</v>
      </c>
      <c r="AB9" s="47">
        <f t="shared" si="4"/>
        <v>1895</v>
      </c>
      <c r="AC9" s="58">
        <f t="shared" si="5"/>
        <v>1895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2265</v>
      </c>
      <c r="S10" s="46">
        <f>+'6'!N267</f>
        <v>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0</v>
      </c>
      <c r="X10" s="46">
        <f t="shared" si="7"/>
        <v>2250</v>
      </c>
      <c r="Y10" s="46">
        <f>+'6'!N269</f>
        <v>2250</v>
      </c>
      <c r="Z10" s="47">
        <f t="shared" si="3"/>
        <v>0</v>
      </c>
      <c r="AA10" s="47" t="s">
        <v>1365</v>
      </c>
      <c r="AB10" s="47">
        <f t="shared" si="4"/>
        <v>2250</v>
      </c>
      <c r="AC10" s="58">
        <f t="shared" si="5"/>
        <v>2250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30</v>
      </c>
      <c r="G11" s="43">
        <f t="shared" si="0"/>
        <v>30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1250</v>
      </c>
      <c r="N11" s="19"/>
      <c r="O11" s="90">
        <v>16.940000000000001</v>
      </c>
      <c r="P11" s="79">
        <f t="shared" si="2"/>
        <v>423.50000000000006</v>
      </c>
      <c r="Q11" s="45">
        <v>7</v>
      </c>
      <c r="R11" s="46">
        <f>+'7'!N262</f>
        <v>2500</v>
      </c>
      <c r="S11" s="46">
        <f>+'7'!N267</f>
        <v>35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740</v>
      </c>
      <c r="X11" s="46">
        <f t="shared" si="7"/>
        <v>1710</v>
      </c>
      <c r="Y11" s="46">
        <f>+'7'!N269</f>
        <v>1710</v>
      </c>
      <c r="Z11" s="47">
        <f t="shared" si="3"/>
        <v>0</v>
      </c>
      <c r="AA11" s="47" t="s">
        <v>1366</v>
      </c>
      <c r="AB11" s="47">
        <f t="shared" si="4"/>
        <v>2450</v>
      </c>
      <c r="AC11" s="58">
        <f t="shared" si="5"/>
        <v>2450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1465</v>
      </c>
      <c r="S12" s="46">
        <f>+'8'!N267</f>
        <v>30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525</v>
      </c>
      <c r="X12" s="46">
        <f t="shared" si="7"/>
        <v>895</v>
      </c>
      <c r="Y12" s="46">
        <f>+'8'!N269</f>
        <v>895</v>
      </c>
      <c r="Z12" s="47">
        <f t="shared" si="3"/>
        <v>0</v>
      </c>
      <c r="AA12" s="98" t="s">
        <v>1367</v>
      </c>
      <c r="AB12" s="47">
        <f t="shared" si="4"/>
        <v>1420</v>
      </c>
      <c r="AC12" s="58">
        <f t="shared" si="5"/>
        <v>1420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3000</v>
      </c>
      <c r="S13" s="46">
        <f>+'9'!N267</f>
        <v>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1270</v>
      </c>
      <c r="X13" s="46">
        <f>+R13-S13-T13-U13-V13-W13</f>
        <v>1715</v>
      </c>
      <c r="Y13" s="46">
        <f>+'9'!N269</f>
        <v>1715</v>
      </c>
      <c r="Z13" s="47">
        <f t="shared" si="3"/>
        <v>0</v>
      </c>
      <c r="AA13" s="98" t="s">
        <v>1368</v>
      </c>
      <c r="AB13" s="47">
        <f t="shared" si="4"/>
        <v>2985</v>
      </c>
      <c r="AC13" s="58">
        <f t="shared" si="5"/>
        <v>2985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1880</v>
      </c>
      <c r="S14" s="46">
        <f>+'10'!N267</f>
        <v>140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490</v>
      </c>
      <c r="X14" s="46">
        <f t="shared" si="7"/>
        <v>1235</v>
      </c>
      <c r="Y14" s="46">
        <f>+'10'!N269</f>
        <v>1235</v>
      </c>
      <c r="Z14" s="47">
        <f t="shared" si="3"/>
        <v>0</v>
      </c>
      <c r="AA14" s="47" t="s">
        <v>1369</v>
      </c>
      <c r="AB14" s="47">
        <f t="shared" si="4"/>
        <v>1725</v>
      </c>
      <c r="AC14" s="58">
        <f t="shared" si="5"/>
        <v>1725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5</v>
      </c>
      <c r="G15" s="43">
        <f t="shared" si="0"/>
        <v>5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5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250</v>
      </c>
      <c r="N15" s="19"/>
      <c r="O15" s="90">
        <v>24.37</v>
      </c>
      <c r="P15" s="79">
        <f t="shared" si="2"/>
        <v>121.85000000000001</v>
      </c>
      <c r="Q15" s="45">
        <v>11</v>
      </c>
      <c r="R15" s="46">
        <f>+'11'!N262</f>
        <v>1170</v>
      </c>
      <c r="S15" s="46">
        <f>+'11'!N267</f>
        <v>50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335</v>
      </c>
      <c r="X15" s="46">
        <f t="shared" si="7"/>
        <v>770</v>
      </c>
      <c r="Y15" s="46">
        <f>+'11'!N269</f>
        <v>770</v>
      </c>
      <c r="Z15" s="47">
        <f t="shared" si="3"/>
        <v>0</v>
      </c>
      <c r="AA15" s="47" t="s">
        <v>1363</v>
      </c>
      <c r="AB15" s="47">
        <f t="shared" si="4"/>
        <v>1105</v>
      </c>
      <c r="AC15" s="58">
        <f t="shared" si="5"/>
        <v>1105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3670</v>
      </c>
      <c r="S16" s="46">
        <f>+'12'!N267</f>
        <v>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960</v>
      </c>
      <c r="X16" s="46">
        <f t="shared" si="7"/>
        <v>2695</v>
      </c>
      <c r="Y16" s="46">
        <f>+'12'!N269</f>
        <v>2695</v>
      </c>
      <c r="Z16" s="47">
        <f t="shared" si="3"/>
        <v>0</v>
      </c>
      <c r="AA16" s="47" t="s">
        <v>1364</v>
      </c>
      <c r="AB16" s="47">
        <f t="shared" si="4"/>
        <v>3655</v>
      </c>
      <c r="AC16" s="58">
        <f t="shared" si="5"/>
        <v>3655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2395</v>
      </c>
      <c r="S17" s="46">
        <f>+'13'!N267</f>
        <v>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1200</v>
      </c>
      <c r="X17" s="46">
        <f>+R17-S17-T17-U17-V17-W17</f>
        <v>1180</v>
      </c>
      <c r="Y17" s="46">
        <f>+'13'!N269</f>
        <v>1180</v>
      </c>
      <c r="Z17" s="47">
        <f t="shared" si="3"/>
        <v>0</v>
      </c>
      <c r="AA17" s="47" t="s">
        <v>1365</v>
      </c>
      <c r="AB17" s="47">
        <f t="shared" si="4"/>
        <v>2380</v>
      </c>
      <c r="AC17" s="58">
        <f t="shared" si="5"/>
        <v>2380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45</v>
      </c>
      <c r="G18" s="43">
        <f t="shared" ref="G18:G22" si="9">+E18+F18</f>
        <v>48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6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2100</v>
      </c>
      <c r="N18" s="19"/>
      <c r="O18" s="90">
        <v>18.77</v>
      </c>
      <c r="P18" s="79">
        <f t="shared" si="2"/>
        <v>788.34</v>
      </c>
      <c r="Q18" s="45">
        <v>14</v>
      </c>
      <c r="R18" s="46">
        <f>+'14'!N262</f>
        <v>3500</v>
      </c>
      <c r="S18" s="46">
        <f>+'14'!N267</f>
        <v>70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1490</v>
      </c>
      <c r="X18" s="46">
        <f t="shared" si="7"/>
        <v>1925</v>
      </c>
      <c r="Y18" s="46">
        <f>+'14'!N269</f>
        <v>1925</v>
      </c>
      <c r="Z18" s="47">
        <f t="shared" si="3"/>
        <v>0</v>
      </c>
      <c r="AA18" s="47" t="s">
        <v>1366</v>
      </c>
      <c r="AB18" s="99">
        <f t="shared" si="4"/>
        <v>3415</v>
      </c>
      <c r="AC18" s="58">
        <f t="shared" si="5"/>
        <v>3415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2700</v>
      </c>
      <c r="S19" s="46">
        <f>+'15'!N267</f>
        <v>50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1265</v>
      </c>
      <c r="X19" s="46">
        <f t="shared" si="7"/>
        <v>1370</v>
      </c>
      <c r="Y19" s="46">
        <f>+'15'!N269</f>
        <v>1370</v>
      </c>
      <c r="Z19" s="47">
        <f t="shared" si="3"/>
        <v>0</v>
      </c>
      <c r="AA19" s="98" t="s">
        <v>1367</v>
      </c>
      <c r="AB19" s="47">
        <f t="shared" si="4"/>
        <v>2635</v>
      </c>
      <c r="AC19" s="58">
        <f t="shared" si="5"/>
        <v>2635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22</v>
      </c>
      <c r="G20" s="43">
        <f t="shared" si="9"/>
        <v>23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22</v>
      </c>
      <c r="L20" s="20">
        <v>65</v>
      </c>
      <c r="M20" s="44">
        <f>+K20*L20</f>
        <v>1430</v>
      </c>
      <c r="N20" s="19"/>
      <c r="O20" s="90">
        <v>22.25</v>
      </c>
      <c r="P20" s="79">
        <f t="shared" si="2"/>
        <v>489.5</v>
      </c>
      <c r="Q20" s="45">
        <v>16</v>
      </c>
      <c r="R20" s="46">
        <f>+'16'!N262</f>
        <v>5275</v>
      </c>
      <c r="S20" s="46">
        <f>+'16'!N267</f>
        <v>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2530</v>
      </c>
      <c r="X20" s="46">
        <f t="shared" si="7"/>
        <v>2730</v>
      </c>
      <c r="Y20" s="46">
        <f>+'16'!N269</f>
        <v>2730</v>
      </c>
      <c r="Z20" s="47">
        <f t="shared" si="3"/>
        <v>0</v>
      </c>
      <c r="AA20" s="98" t="s">
        <v>1368</v>
      </c>
      <c r="AB20" s="47">
        <f t="shared" si="4"/>
        <v>5260</v>
      </c>
      <c r="AC20" s="58">
        <f t="shared" si="5"/>
        <v>5260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19</v>
      </c>
      <c r="G21" s="43">
        <f t="shared" si="9"/>
        <v>19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3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16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1360</v>
      </c>
      <c r="N21" s="19"/>
      <c r="O21" s="90">
        <v>22.85</v>
      </c>
      <c r="P21" s="79">
        <f t="shared" si="2"/>
        <v>365.6</v>
      </c>
      <c r="Q21" s="45">
        <v>17</v>
      </c>
      <c r="R21" s="46">
        <f>+'17'!N262</f>
        <v>2310</v>
      </c>
      <c r="S21" s="46">
        <f>+'17'!N267</f>
        <v>140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275</v>
      </c>
      <c r="X21" s="46">
        <f t="shared" si="7"/>
        <v>1880</v>
      </c>
      <c r="Y21" s="46">
        <f>+'17'!N269</f>
        <v>1880</v>
      </c>
      <c r="Z21" s="47">
        <f t="shared" si="3"/>
        <v>0</v>
      </c>
      <c r="AA21" s="47" t="s">
        <v>1369</v>
      </c>
      <c r="AB21" s="47">
        <f t="shared" si="4"/>
        <v>2155</v>
      </c>
      <c r="AC21" s="58">
        <f t="shared" si="5"/>
        <v>2155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55</v>
      </c>
      <c r="G22" s="43">
        <f t="shared" si="9"/>
        <v>61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10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5100</v>
      </c>
      <c r="N22" s="19"/>
      <c r="O22" s="90">
        <v>26.6</v>
      </c>
      <c r="P22" s="79">
        <f t="shared" si="2"/>
        <v>1356.6000000000001</v>
      </c>
      <c r="Q22" s="45">
        <v>18</v>
      </c>
      <c r="R22" s="46">
        <f>+'18'!N262</f>
        <v>5980</v>
      </c>
      <c r="S22" s="46">
        <f>+'18'!N267</f>
        <v>295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3050</v>
      </c>
      <c r="X22" s="46">
        <f t="shared" si="7"/>
        <v>2620</v>
      </c>
      <c r="Y22" s="46">
        <f>+'18'!N269</f>
        <v>2620</v>
      </c>
      <c r="Z22" s="47">
        <f t="shared" si="3"/>
        <v>0</v>
      </c>
      <c r="AA22" s="47" t="s">
        <v>1363</v>
      </c>
      <c r="AB22" s="47">
        <f t="shared" si="4"/>
        <v>5670</v>
      </c>
      <c r="AC22" s="58">
        <f t="shared" si="5"/>
        <v>5670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2265</v>
      </c>
      <c r="S23" s="46">
        <f>+'19'!N267</f>
        <v>100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160</v>
      </c>
      <c r="X23" s="46">
        <f t="shared" si="7"/>
        <v>1990</v>
      </c>
      <c r="Y23" s="46">
        <f>+'19'!N269</f>
        <v>1990</v>
      </c>
      <c r="Z23" s="47">
        <f t="shared" si="3"/>
        <v>0</v>
      </c>
      <c r="AA23" s="47" t="s">
        <v>1364</v>
      </c>
      <c r="AB23" s="47">
        <f t="shared" si="4"/>
        <v>2150</v>
      </c>
      <c r="AC23" s="58">
        <f t="shared" si="5"/>
        <v>2150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2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22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8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1400</v>
      </c>
      <c r="N24" s="19"/>
      <c r="O24" s="90">
        <v>40.51</v>
      </c>
      <c r="P24" s="79">
        <f t="shared" si="2"/>
        <v>567.14</v>
      </c>
      <c r="Q24" s="45">
        <v>20</v>
      </c>
      <c r="R24" s="46">
        <f>+'20'!N262</f>
        <v>1910</v>
      </c>
      <c r="S24" s="46">
        <f>+'20'!N267</f>
        <v>50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500</v>
      </c>
      <c r="X24" s="46">
        <f t="shared" si="7"/>
        <v>1345</v>
      </c>
      <c r="Y24" s="46">
        <f>+'20'!N269</f>
        <v>1345</v>
      </c>
      <c r="Z24" s="47">
        <f t="shared" si="3"/>
        <v>0</v>
      </c>
      <c r="AA24" s="47" t="s">
        <v>1365</v>
      </c>
      <c r="AB24" s="47">
        <f t="shared" si="4"/>
        <v>1845</v>
      </c>
      <c r="AC24" s="58">
        <f t="shared" si="5"/>
        <v>1845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1730</v>
      </c>
      <c r="S25" s="46">
        <f>+'21'!N267</f>
        <v>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675</v>
      </c>
      <c r="X25" s="46">
        <f t="shared" si="7"/>
        <v>1040</v>
      </c>
      <c r="Y25" s="46">
        <f>+'21'!N269</f>
        <v>1040</v>
      </c>
      <c r="Z25" s="47">
        <f t="shared" si="3"/>
        <v>0</v>
      </c>
      <c r="AA25" s="47" t="s">
        <v>1366</v>
      </c>
      <c r="AB25" s="47">
        <f t="shared" si="4"/>
        <v>1715</v>
      </c>
      <c r="AC25" s="58">
        <f t="shared" si="5"/>
        <v>1715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2300</v>
      </c>
      <c r="S26" s="46">
        <f>+'22'!N267</f>
        <v>50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1060</v>
      </c>
      <c r="X26" s="46">
        <f t="shared" si="7"/>
        <v>1175</v>
      </c>
      <c r="Y26" s="46">
        <f>+'22'!N269</f>
        <v>1175</v>
      </c>
      <c r="Z26" s="47">
        <f t="shared" si="3"/>
        <v>0</v>
      </c>
      <c r="AA26" s="98" t="s">
        <v>1367</v>
      </c>
      <c r="AB26" s="47">
        <f t="shared" si="4"/>
        <v>2235</v>
      </c>
      <c r="AC26" s="58">
        <f t="shared" si="5"/>
        <v>2235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5075</v>
      </c>
      <c r="S27" s="46">
        <f>+'23'!N267</f>
        <v>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2415</v>
      </c>
      <c r="X27" s="46">
        <f>+R27-S27-T27-U27-V27-W27</f>
        <v>2645</v>
      </c>
      <c r="Y27" s="46">
        <f>+'23'!N269</f>
        <v>2645</v>
      </c>
      <c r="Z27" s="47">
        <f>+Y27-X27</f>
        <v>0</v>
      </c>
      <c r="AA27" s="98" t="s">
        <v>1368</v>
      </c>
      <c r="AB27" s="47">
        <f t="shared" si="4"/>
        <v>5060</v>
      </c>
      <c r="AC27" s="58">
        <f t="shared" si="5"/>
        <v>5060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45</v>
      </c>
      <c r="G28" s="43">
        <f t="shared" si="11"/>
        <v>45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10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3500</v>
      </c>
      <c r="N28" s="19"/>
      <c r="O28" s="90">
        <v>31.97</v>
      </c>
      <c r="P28" s="79">
        <f t="shared" si="2"/>
        <v>1118.95</v>
      </c>
      <c r="Q28" s="45">
        <v>24</v>
      </c>
      <c r="R28" s="46">
        <f>+'24'!N262</f>
        <v>2135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540</v>
      </c>
      <c r="X28" s="46">
        <f t="shared" si="7"/>
        <v>1580</v>
      </c>
      <c r="Y28" s="46">
        <f>+'24'!N269</f>
        <v>1580</v>
      </c>
      <c r="Z28" s="47">
        <f t="shared" si="3"/>
        <v>0</v>
      </c>
      <c r="AA28" s="47" t="s">
        <v>1369</v>
      </c>
      <c r="AB28" s="47">
        <f t="shared" si="4"/>
        <v>2120</v>
      </c>
      <c r="AC28" s="58">
        <f t="shared" si="5"/>
        <v>2120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3400</v>
      </c>
      <c r="S29" s="46">
        <f>+'25'!N267</f>
        <v>50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1045</v>
      </c>
      <c r="X29" s="46">
        <f t="shared" si="7"/>
        <v>2290</v>
      </c>
      <c r="Y29" s="46">
        <f>+'25'!N269</f>
        <v>2290</v>
      </c>
      <c r="Z29" s="47">
        <f t="shared" si="3"/>
        <v>0</v>
      </c>
      <c r="AA29" s="47" t="s">
        <v>1363</v>
      </c>
      <c r="AB29" s="47">
        <f t="shared" si="4"/>
        <v>3335</v>
      </c>
      <c r="AC29" s="58">
        <f t="shared" si="5"/>
        <v>3335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1375</v>
      </c>
      <c r="S30" s="46">
        <f>+'26'!N267</f>
        <v>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60</v>
      </c>
      <c r="X30" s="46">
        <f t="shared" si="7"/>
        <v>1300</v>
      </c>
      <c r="Y30" s="46">
        <f>+'26'!N269</f>
        <v>1300</v>
      </c>
      <c r="Z30" s="47">
        <f t="shared" si="3"/>
        <v>0</v>
      </c>
      <c r="AA30" s="47" t="s">
        <v>1364</v>
      </c>
      <c r="AB30" s="47">
        <f t="shared" si="4"/>
        <v>1360</v>
      </c>
      <c r="AC30" s="58">
        <f t="shared" si="5"/>
        <v>1360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102</v>
      </c>
      <c r="G31" s="43">
        <f t="shared" si="0"/>
        <v>111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12</v>
      </c>
      <c r="J31" s="43">
        <f t="shared" si="12"/>
        <v>12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8700</v>
      </c>
      <c r="N31" s="19"/>
      <c r="O31" s="90">
        <v>38.46</v>
      </c>
      <c r="P31" s="79">
        <f t="shared" si="2"/>
        <v>3346.02</v>
      </c>
      <c r="Q31" s="45">
        <v>27</v>
      </c>
      <c r="R31" s="46">
        <f>+'27'!N262</f>
        <v>1555</v>
      </c>
      <c r="S31" s="46">
        <f>+'27'!N267</f>
        <v>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310</v>
      </c>
      <c r="X31" s="46">
        <f t="shared" si="7"/>
        <v>1230</v>
      </c>
      <c r="Y31" s="46">
        <f>+'27'!N269</f>
        <v>1230</v>
      </c>
      <c r="Z31" s="47">
        <f t="shared" si="3"/>
        <v>0</v>
      </c>
      <c r="AA31" s="47" t="s">
        <v>1365</v>
      </c>
      <c r="AB31" s="47">
        <f t="shared" si="4"/>
        <v>1540</v>
      </c>
      <c r="AC31" s="58">
        <f t="shared" si="5"/>
        <v>1540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21</v>
      </c>
      <c r="G32" s="43">
        <f t="shared" si="0"/>
        <v>21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2210</v>
      </c>
      <c r="N32" s="19"/>
      <c r="O32" s="90">
        <v>46.37</v>
      </c>
      <c r="P32" s="79">
        <f t="shared" si="2"/>
        <v>788.29</v>
      </c>
      <c r="Q32" s="45">
        <v>28</v>
      </c>
      <c r="R32" s="46">
        <f>+'28'!N262</f>
        <v>2835</v>
      </c>
      <c r="S32" s="46">
        <f>+'28'!N267</f>
        <v>70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995</v>
      </c>
      <c r="X32" s="46">
        <f t="shared" si="7"/>
        <v>1770</v>
      </c>
      <c r="Y32" s="46">
        <f>+'28'!N269</f>
        <v>1770</v>
      </c>
      <c r="Z32" s="47">
        <f t="shared" si="3"/>
        <v>0</v>
      </c>
      <c r="AA32" s="47" t="s">
        <v>1366</v>
      </c>
      <c r="AB32" s="47">
        <f t="shared" si="4"/>
        <v>2765</v>
      </c>
      <c r="AC32" s="58">
        <f t="shared" si="5"/>
        <v>2765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5</v>
      </c>
      <c r="G33" s="43">
        <f t="shared" si="0"/>
        <v>5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390</v>
      </c>
      <c r="N33" s="19"/>
      <c r="O33" s="90">
        <v>38.9</v>
      </c>
      <c r="P33" s="79">
        <f t="shared" si="2"/>
        <v>116.69999999999999</v>
      </c>
      <c r="Q33" s="45">
        <v>29</v>
      </c>
      <c r="R33" s="46">
        <f>+'29'!N262</f>
        <v>0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3">+R33-S33-T33-U33-V33-W33</f>
        <v>0</v>
      </c>
      <c r="Y33" s="46">
        <f>+'29'!N269</f>
        <v>0</v>
      </c>
      <c r="Z33" s="47">
        <f t="shared" ref="Z33" si="14">+Y33-X33</f>
        <v>0</v>
      </c>
      <c r="AA33" s="47"/>
      <c r="AB33" s="47">
        <f t="shared" si="4"/>
        <v>0</v>
      </c>
      <c r="AC33" s="58">
        <f t="shared" si="5"/>
        <v>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15</v>
      </c>
      <c r="G34" s="43">
        <f t="shared" si="0"/>
        <v>15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1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14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1820</v>
      </c>
      <c r="N34" s="19"/>
      <c r="O34" s="90">
        <v>38.07</v>
      </c>
      <c r="P34" s="79">
        <f t="shared" si="2"/>
        <v>532.98</v>
      </c>
      <c r="Q34" s="45">
        <v>30</v>
      </c>
      <c r="R34" s="46">
        <f>+'30'!N262</f>
        <v>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3"/>
        <v>0</v>
      </c>
      <c r="AA34" s="47"/>
      <c r="AB34" s="47">
        <f t="shared" si="4"/>
        <v>0</v>
      </c>
      <c r="AC34" s="58">
        <f t="shared" si="5"/>
        <v>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76605</v>
      </c>
      <c r="S36" s="48">
        <f t="shared" si="15"/>
        <v>1370</v>
      </c>
      <c r="T36" s="48">
        <f t="shared" si="15"/>
        <v>0</v>
      </c>
      <c r="U36" s="48">
        <f t="shared" si="15"/>
        <v>405</v>
      </c>
      <c r="V36" s="48">
        <f t="shared" si="15"/>
        <v>59</v>
      </c>
      <c r="W36" s="48">
        <f t="shared" si="15"/>
        <v>27270</v>
      </c>
      <c r="X36" s="48">
        <f t="shared" si="15"/>
        <v>47501</v>
      </c>
      <c r="Y36" s="48">
        <f t="shared" si="15"/>
        <v>47501</v>
      </c>
      <c r="Z36" s="48">
        <f t="shared" si="15"/>
        <v>0</v>
      </c>
      <c r="AA36" s="48">
        <f t="shared" si="15"/>
        <v>0</v>
      </c>
      <c r="AB36" s="48">
        <f>SUM(AB5:AB35)</f>
        <v>74771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19</v>
      </c>
      <c r="G39" s="43">
        <f t="shared" si="0"/>
        <v>19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17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850</v>
      </c>
      <c r="N39" s="19"/>
      <c r="O39" s="90">
        <v>27.84</v>
      </c>
      <c r="P39" s="79">
        <f t="shared" si="2"/>
        <v>473.28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15</v>
      </c>
      <c r="G40" s="43">
        <f t="shared" si="0"/>
        <v>16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700</v>
      </c>
      <c r="N40" s="19"/>
      <c r="O40" s="90">
        <v>27.12</v>
      </c>
      <c r="P40" s="79">
        <f t="shared" si="2"/>
        <v>379.68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0">
        <v>19.05</v>
      </c>
      <c r="P46" s="79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9</v>
      </c>
      <c r="G47" s="43">
        <f>+E47+F47</f>
        <v>13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13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650</v>
      </c>
      <c r="N47" s="19"/>
      <c r="O47" s="90">
        <v>19.21</v>
      </c>
      <c r="P47" s="79">
        <f t="shared" si="2"/>
        <v>249.73000000000002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45</v>
      </c>
      <c r="G48" s="43">
        <f>+E48+F48</f>
        <v>46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2000</v>
      </c>
      <c r="N48" s="19"/>
      <c r="O48" s="90">
        <v>18.88</v>
      </c>
      <c r="P48" s="79">
        <f t="shared" si="2"/>
        <v>755.19999999999993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20</v>
      </c>
      <c r="G49" s="43">
        <f>+E49+F49</f>
        <v>24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6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900</v>
      </c>
      <c r="N49" s="19"/>
      <c r="O49" s="90">
        <v>20.43</v>
      </c>
      <c r="P49" s="79">
        <f t="shared" si="2"/>
        <v>367.74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20</v>
      </c>
      <c r="G50" s="43">
        <f t="shared" si="0"/>
        <v>25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1150</v>
      </c>
      <c r="N50" s="19"/>
      <c r="O50" s="90">
        <v>21.81</v>
      </c>
      <c r="P50" s="79">
        <f t="shared" si="2"/>
        <v>501.63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50</v>
      </c>
      <c r="G53" s="43">
        <f t="shared" si="0"/>
        <v>50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6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2200</v>
      </c>
      <c r="N53" s="19"/>
      <c r="O53" s="90">
        <v>17.53</v>
      </c>
      <c r="P53" s="79">
        <f t="shared" si="2"/>
        <v>771.32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0">
        <v>33.409999999999997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8</v>
      </c>
      <c r="G57" s="43">
        <f t="shared" si="0"/>
        <v>8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720</v>
      </c>
      <c r="N57" s="19"/>
      <c r="O57" s="90">
        <v>31.46</v>
      </c>
      <c r="P57" s="79">
        <f t="shared" si="2"/>
        <v>188.76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90">
        <v>34.56</v>
      </c>
      <c r="P58" s="79">
        <f t="shared" si="2"/>
        <v>69.12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6</v>
      </c>
      <c r="G59" s="43">
        <f t="shared" si="0"/>
        <v>6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3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90">
        <v>32.96</v>
      </c>
      <c r="P59" s="79">
        <f t="shared" si="2"/>
        <v>98.88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8</v>
      </c>
      <c r="G62" s="43">
        <f t="shared" si="0"/>
        <v>8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8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960</v>
      </c>
      <c r="N62" s="19"/>
      <c r="O62" s="90">
        <v>29.82</v>
      </c>
      <c r="P62" s="79">
        <f t="shared" si="2"/>
        <v>238.56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4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12</v>
      </c>
      <c r="G67" s="43">
        <f t="shared" si="0"/>
        <v>16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4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12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840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2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9</v>
      </c>
      <c r="G68" s="43">
        <f t="shared" si="0"/>
        <v>11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11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880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27</v>
      </c>
      <c r="G74" s="43">
        <f t="shared" si="0"/>
        <v>28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4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1200</v>
      </c>
      <c r="N74" s="19"/>
      <c r="O74" s="90">
        <v>17.09</v>
      </c>
      <c r="P74" s="79">
        <f t="shared" si="17"/>
        <v>410.15999999999997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1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18</v>
      </c>
      <c r="G77" s="43">
        <f t="shared" si="0"/>
        <v>19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950</v>
      </c>
      <c r="N77" s="19"/>
      <c r="O77" s="90">
        <v>25.15</v>
      </c>
      <c r="P77" s="79">
        <f t="shared" si="17"/>
        <v>477.84999999999997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1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16</v>
      </c>
      <c r="G93" s="43">
        <f t="shared" si="24"/>
        <v>17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3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1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13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455</v>
      </c>
      <c r="N93" s="19"/>
      <c r="O93" s="90">
        <v>18.63</v>
      </c>
      <c r="P93" s="79">
        <f t="shared" si="17"/>
        <v>242.19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2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2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20</v>
      </c>
      <c r="G112" s="43">
        <f>+E112+F112</f>
        <v>22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9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1300</v>
      </c>
      <c r="N112" s="19"/>
      <c r="O112" s="90">
        <v>30.3</v>
      </c>
      <c r="P112" s="79">
        <f t="shared" si="17"/>
        <v>393.90000000000003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8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24"/>
        <v>18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715</v>
      </c>
      <c r="N113" s="19"/>
      <c r="O113" s="90">
        <v>20.58</v>
      </c>
      <c r="P113" s="79">
        <f t="shared" si="17"/>
        <v>267.53999999999996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25</v>
      </c>
      <c r="G115" s="43">
        <f t="shared" si="24"/>
        <v>32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27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1620</v>
      </c>
      <c r="N115" s="19"/>
      <c r="O115" s="90">
        <v>23.61</v>
      </c>
      <c r="P115" s="79">
        <f t="shared" si="17"/>
        <v>637.47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29</v>
      </c>
      <c r="G116" s="43">
        <f t="shared" si="24"/>
        <v>40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3000</v>
      </c>
      <c r="N116" s="19"/>
      <c r="O116" s="90">
        <v>13.03</v>
      </c>
      <c r="P116" s="79">
        <f t="shared" si="17"/>
        <v>390.9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4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15</v>
      </c>
      <c r="G125" s="43">
        <f t="shared" si="24"/>
        <v>19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4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15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750</v>
      </c>
      <c r="N125" s="19"/>
      <c r="O125" s="90">
        <v>33</v>
      </c>
      <c r="P125" s="79">
        <f t="shared" si="17"/>
        <v>495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7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10</v>
      </c>
      <c r="G126" s="43">
        <f t="shared" si="24"/>
        <v>17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4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13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1300</v>
      </c>
      <c r="N126" s="19"/>
      <c r="O126" s="90">
        <v>68</v>
      </c>
      <c r="P126" s="79">
        <f t="shared" si="17"/>
        <v>884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1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24</v>
      </c>
      <c r="G131" s="43">
        <f t="shared" si="24"/>
        <v>25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1250</v>
      </c>
      <c r="N131" s="19"/>
      <c r="O131" s="90">
        <v>9.91</v>
      </c>
      <c r="P131" s="79">
        <f t="shared" si="17"/>
        <v>247.75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24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7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5</v>
      </c>
      <c r="G150" s="43">
        <f t="shared" si="24"/>
        <v>5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1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4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220</v>
      </c>
      <c r="N150" s="19"/>
      <c r="O150" s="90">
        <v>15.28</v>
      </c>
      <c r="P150" s="79">
        <f t="shared" si="17"/>
        <v>61.12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22</v>
      </c>
      <c r="G173" s="43">
        <f>+E173+F173</f>
        <v>22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6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1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15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525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22</v>
      </c>
      <c r="G174" s="43">
        <f t="shared" ref="G174" si="31">+E174+F174</f>
        <v>22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6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1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15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449.40000000000003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4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30</v>
      </c>
      <c r="G175" s="43">
        <f t="shared" si="30"/>
        <v>34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10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1200</v>
      </c>
      <c r="N175" s="19"/>
      <c r="O175" s="90">
        <v>29.96</v>
      </c>
      <c r="P175" s="79">
        <f t="shared" si="29"/>
        <v>719.04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23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23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22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15</v>
      </c>
      <c r="N187" s="19"/>
      <c r="O187" s="90">
        <v>3.5</v>
      </c>
      <c r="P187" s="79">
        <f>+K187*O187</f>
        <v>3.5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10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10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9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15</v>
      </c>
      <c r="N188" s="19"/>
      <c r="O188" s="90">
        <v>3.5</v>
      </c>
      <c r="P188" s="79">
        <f>+K188*O188</f>
        <v>3.5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7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25</v>
      </c>
      <c r="G193" s="43">
        <f t="shared" si="30"/>
        <v>32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10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1320</v>
      </c>
      <c r="N193" s="19"/>
      <c r="O193" s="90">
        <v>38</v>
      </c>
      <c r="P193" s="79">
        <f t="shared" si="29"/>
        <v>836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8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30</v>
      </c>
      <c r="G194" s="43">
        <f t="shared" si="30"/>
        <v>38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10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3360</v>
      </c>
      <c r="N194" s="19"/>
      <c r="O194" s="90">
        <v>73</v>
      </c>
      <c r="P194" s="79">
        <f t="shared" si="29"/>
        <v>2044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0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57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0"/>
        <v>57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31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26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1430</v>
      </c>
      <c r="N205" s="19"/>
      <c r="O205" s="90">
        <v>40</v>
      </c>
      <c r="P205" s="79">
        <f t="shared" si="29"/>
        <v>1040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2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2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2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1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12</v>
      </c>
      <c r="G209" s="43">
        <f t="shared" si="30"/>
        <v>13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11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1320</v>
      </c>
      <c r="N209" s="19"/>
      <c r="O209" s="90">
        <v>83</v>
      </c>
      <c r="P209" s="79">
        <f t="shared" si="29"/>
        <v>913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58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58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+ยกมา!J233</f>
        <v>0</v>
      </c>
      <c r="F241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41" s="43">
        <f t="shared" si="48"/>
        <v>0</v>
      </c>
      <c r="H241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41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41" s="43">
        <f t="shared" si="49"/>
        <v>0</v>
      </c>
      <c r="K241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+ยกมา!J234</f>
        <v>0</v>
      </c>
      <c r="F242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2" s="43">
        <f t="shared" si="48"/>
        <v>0</v>
      </c>
      <c r="H242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2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2" s="43">
        <f t="shared" si="49"/>
        <v>0</v>
      </c>
      <c r="K242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434</v>
      </c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si="48"/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si="49"/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1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1424</v>
      </c>
      <c r="D244" s="10" t="s">
        <v>434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48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49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1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1425</v>
      </c>
      <c r="D245" s="10" t="s">
        <v>434</v>
      </c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48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49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1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1426</v>
      </c>
      <c r="D246" s="10" t="s">
        <v>434</v>
      </c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48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49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1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46">
        <f>+ยกมา!J239</f>
        <v>0</v>
      </c>
      <c r="F247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47" s="43">
        <f t="shared" si="48"/>
        <v>0</v>
      </c>
      <c r="H247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47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47" s="43">
        <f t="shared" si="49"/>
        <v>0</v>
      </c>
      <c r="K247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+ยกมา!J240</f>
        <v>0</v>
      </c>
      <c r="F248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8" s="43">
        <f t="shared" si="48"/>
        <v>0</v>
      </c>
      <c r="H248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8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8" s="43">
        <f t="shared" si="49"/>
        <v>0</v>
      </c>
      <c r="K248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250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+ยกมา!J241</f>
        <v>0</v>
      </c>
      <c r="F249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9" s="43">
        <f t="shared" si="48"/>
        <v>0</v>
      </c>
      <c r="H249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9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9" s="43">
        <f t="shared" si="49"/>
        <v>0</v>
      </c>
      <c r="K249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250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+ยกมา!J242</f>
        <v>0</v>
      </c>
      <c r="F250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0" s="43">
        <f t="shared" si="48"/>
        <v>0</v>
      </c>
      <c r="H250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0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0" s="43">
        <f t="shared" si="49"/>
        <v>0</v>
      </c>
      <c r="K250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+ยกมา!J243</f>
        <v>0</v>
      </c>
      <c r="F251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1" s="43">
        <f t="shared" si="48"/>
        <v>0</v>
      </c>
      <c r="H251" s="78"/>
      <c r="I251" s="76"/>
      <c r="J251" s="43">
        <f t="shared" si="49"/>
        <v>0</v>
      </c>
      <c r="K251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+ยกมา!J244</f>
        <v>0</v>
      </c>
      <c r="F252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2" s="43">
        <f t="shared" si="48"/>
        <v>0</v>
      </c>
      <c r="H252" s="78"/>
      <c r="I252" s="76"/>
      <c r="J252" s="43">
        <f t="shared" si="49"/>
        <v>0</v>
      </c>
      <c r="K252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+ยกมา!J245</f>
        <v>0</v>
      </c>
      <c r="F253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3" s="43">
        <f t="shared" si="48"/>
        <v>0</v>
      </c>
      <c r="H253" s="78"/>
      <c r="I253" s="76"/>
      <c r="J253" s="43">
        <f t="shared" si="49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2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+ยกมา!J246</f>
        <v>0</v>
      </c>
      <c r="F254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4" s="43">
        <f t="shared" si="48"/>
        <v>0</v>
      </c>
      <c r="H254" s="78"/>
      <c r="I254" s="76"/>
      <c r="J254" s="43">
        <f t="shared" si="49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+ยกมา!J247</f>
        <v>0</v>
      </c>
      <c r="F255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55" s="43">
        <f t="shared" si="48"/>
        <v>0</v>
      </c>
      <c r="H255" s="78"/>
      <c r="I255" s="76"/>
      <c r="J255" s="43">
        <f t="shared" si="49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+ยกมา!J248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6" s="43">
        <f t="shared" si="48"/>
        <v>0</v>
      </c>
      <c r="H256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56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56" s="43">
        <f t="shared" si="49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+ยกมา!J249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7" s="43">
        <f t="shared" si="48"/>
        <v>0</v>
      </c>
      <c r="H257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57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57" s="43">
        <f t="shared" si="49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3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+ยกมา!J250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48"/>
        <v>0</v>
      </c>
      <c r="H258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8" s="76"/>
      <c r="J258" s="43">
        <f t="shared" si="49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+ยกมา!J251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54">+E259+F259</f>
        <v>0</v>
      </c>
      <c r="H259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9" s="76"/>
      <c r="J259" s="43">
        <f t="shared" ref="J259" si="55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3" t="s">
        <v>223</v>
      </c>
      <c r="B260" s="134"/>
      <c r="C260" s="134"/>
      <c r="D260" s="135"/>
      <c r="E260" s="142" t="s">
        <v>239</v>
      </c>
      <c r="F260" s="143"/>
      <c r="G260" s="136" t="s">
        <v>224</v>
      </c>
      <c r="H260" s="137"/>
      <c r="I260" s="138"/>
      <c r="J260" s="144" t="s">
        <v>225</v>
      </c>
      <c r="K260" s="144"/>
      <c r="L260" s="144"/>
      <c r="M260" s="51">
        <f>SUM(M5:M259)</f>
        <v>76605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5" t="s">
        <v>226</v>
      </c>
      <c r="B261" s="146"/>
      <c r="C261" s="151">
        <f>+M263</f>
        <v>76605</v>
      </c>
      <c r="D261" s="152"/>
      <c r="E261" s="53" t="s">
        <v>227</v>
      </c>
      <c r="F261" s="54">
        <f>+M260</f>
        <v>76605</v>
      </c>
      <c r="G261" s="55" t="s">
        <v>217</v>
      </c>
      <c r="H261" s="160">
        <f>SUM(U36)</f>
        <v>405</v>
      </c>
      <c r="I261" s="161"/>
      <c r="J261" s="156"/>
      <c r="K261" s="156"/>
      <c r="L261" s="156"/>
      <c r="M261" s="57"/>
      <c r="N261" s="57">
        <f>+W36</f>
        <v>27270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5"/>
      <c r="B262" s="146"/>
      <c r="C262" s="151"/>
      <c r="D262" s="152"/>
      <c r="E262" s="53" t="s">
        <v>228</v>
      </c>
      <c r="F262" s="54">
        <f>N263</f>
        <v>1370</v>
      </c>
      <c r="G262" s="55"/>
      <c r="H262" s="160">
        <v>0</v>
      </c>
      <c r="I262" s="161"/>
      <c r="J262" s="156" t="s">
        <v>229</v>
      </c>
      <c r="K262" s="156"/>
      <c r="L262" s="15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7" t="s">
        <v>10</v>
      </c>
      <c r="B263" s="148"/>
      <c r="C263" s="151">
        <f>+F262</f>
        <v>1370</v>
      </c>
      <c r="D263" s="152"/>
      <c r="E263" s="53"/>
      <c r="F263" s="54"/>
      <c r="G263" s="55" t="s">
        <v>230</v>
      </c>
      <c r="H263" s="160">
        <f>+V36</f>
        <v>59</v>
      </c>
      <c r="I263" s="161"/>
      <c r="J263" s="157" t="s">
        <v>231</v>
      </c>
      <c r="K263" s="158"/>
      <c r="L263" s="159"/>
      <c r="M263" s="57">
        <f>+M260-M261</f>
        <v>76605</v>
      </c>
      <c r="N263" s="59">
        <f>+S36</f>
        <v>1370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9" t="s">
        <v>232</v>
      </c>
      <c r="B264" s="150"/>
      <c r="C264" s="151">
        <f>+C261-C263</f>
        <v>75235</v>
      </c>
      <c r="D264" s="152"/>
      <c r="E264" s="53" t="s">
        <v>232</v>
      </c>
      <c r="F264" s="54">
        <f>+F261-F262</f>
        <v>75235</v>
      </c>
      <c r="G264" s="55" t="s">
        <v>233</v>
      </c>
      <c r="H264" s="160">
        <f>SUM(H261:H263)</f>
        <v>464</v>
      </c>
      <c r="I264" s="161"/>
      <c r="J264" s="156" t="s">
        <v>206</v>
      </c>
      <c r="K264" s="156"/>
      <c r="L264" s="156"/>
      <c r="M264" s="57">
        <f>H264</f>
        <v>464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47501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-24765</v>
      </c>
      <c r="J266" s="139" t="s">
        <v>209</v>
      </c>
      <c r="K266" s="140"/>
      <c r="L266" s="141"/>
      <c r="M266" s="57">
        <f>+Y36</f>
        <v>47501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6">
      <c r="H269" s="153" t="s">
        <v>237</v>
      </c>
      <c r="I269" s="154"/>
      <c r="J269" s="154"/>
      <c r="K269" s="154"/>
      <c r="L269" s="154"/>
      <c r="M269" s="154"/>
      <c r="N269" s="155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9</v>
      </c>
      <c r="F6" s="71"/>
      <c r="G6" s="46">
        <f t="shared" ref="G6:G26" si="2">E6+F6</f>
        <v>9</v>
      </c>
      <c r="H6" s="78">
        <v>0</v>
      </c>
      <c r="I6" s="76">
        <v>0</v>
      </c>
      <c r="J6" s="46">
        <f t="shared" ref="J6:J26" si="3">+G6-H6-K6-I6</f>
        <v>9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3</v>
      </c>
      <c r="F18" s="71"/>
      <c r="G18" s="46">
        <f t="shared" si="2"/>
        <v>3</v>
      </c>
      <c r="H18" s="78">
        <v>0</v>
      </c>
      <c r="I18" s="76">
        <v>0</v>
      </c>
      <c r="J18" s="46">
        <f t="shared" si="3"/>
        <v>3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6</v>
      </c>
      <c r="F22" s="71"/>
      <c r="G22" s="46">
        <f t="shared" si="2"/>
        <v>6</v>
      </c>
      <c r="H22" s="78">
        <v>0</v>
      </c>
      <c r="I22" s="76">
        <v>0</v>
      </c>
      <c r="J22" s="46">
        <f t="shared" si="3"/>
        <v>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2</v>
      </c>
      <c r="F24" s="71"/>
      <c r="G24" s="46">
        <f t="shared" si="2"/>
        <v>2</v>
      </c>
      <c r="H24" s="78">
        <v>0</v>
      </c>
      <c r="I24" s="76">
        <v>0</v>
      </c>
      <c r="J24" s="46">
        <f t="shared" si="3"/>
        <v>2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9</v>
      </c>
      <c r="F31" s="71"/>
      <c r="G31" s="46">
        <f t="shared" si="7"/>
        <v>9</v>
      </c>
      <c r="H31" s="78">
        <v>0</v>
      </c>
      <c r="I31" s="76">
        <v>0</v>
      </c>
      <c r="J31" s="46">
        <f t="shared" si="8"/>
        <v>9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</v>
      </c>
      <c r="F40" s="71"/>
      <c r="G40" s="46">
        <f t="shared" si="7"/>
        <v>1</v>
      </c>
      <c r="H40" s="78">
        <v>0</v>
      </c>
      <c r="I40" s="76">
        <v>0</v>
      </c>
      <c r="J40" s="46">
        <f t="shared" si="8"/>
        <v>1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4</v>
      </c>
      <c r="F47" s="71"/>
      <c r="G47" s="46">
        <f t="shared" si="7"/>
        <v>4</v>
      </c>
      <c r="H47" s="78">
        <v>0</v>
      </c>
      <c r="I47" s="76">
        <v>0</v>
      </c>
      <c r="J47" s="46">
        <f t="shared" si="8"/>
        <v>4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</v>
      </c>
      <c r="F48" s="71"/>
      <c r="G48" s="46">
        <f t="shared" si="7"/>
        <v>1</v>
      </c>
      <c r="H48" s="78">
        <v>0</v>
      </c>
      <c r="I48" s="76">
        <v>0</v>
      </c>
      <c r="J48" s="46">
        <f t="shared" si="8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4</v>
      </c>
      <c r="F49" s="71"/>
      <c r="G49" s="46">
        <f t="shared" si="7"/>
        <v>4</v>
      </c>
      <c r="H49" s="78">
        <v>0</v>
      </c>
      <c r="I49" s="76">
        <v>0</v>
      </c>
      <c r="J49" s="46">
        <f t="shared" si="8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5</v>
      </c>
      <c r="F50" s="71"/>
      <c r="G50" s="46">
        <f t="shared" si="7"/>
        <v>5</v>
      </c>
      <c r="H50" s="78">
        <v>0</v>
      </c>
      <c r="I50" s="76">
        <v>0</v>
      </c>
      <c r="J50" s="46">
        <f t="shared" si="8"/>
        <v>5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4</v>
      </c>
      <c r="F67" s="71"/>
      <c r="G67" s="46">
        <f t="shared" si="7"/>
        <v>4</v>
      </c>
      <c r="H67" s="78">
        <v>0</v>
      </c>
      <c r="I67" s="76">
        <v>0</v>
      </c>
      <c r="J67" s="46">
        <f t="shared" si="8"/>
        <v>4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2</v>
      </c>
      <c r="F68" s="71"/>
      <c r="G68" s="46">
        <f t="shared" si="7"/>
        <v>2</v>
      </c>
      <c r="H68" s="78">
        <v>0</v>
      </c>
      <c r="I68" s="76">
        <v>0</v>
      </c>
      <c r="J68" s="46">
        <f t="shared" si="8"/>
        <v>2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1</v>
      </c>
      <c r="F74" s="71"/>
      <c r="G74" s="46">
        <f t="shared" si="7"/>
        <v>1</v>
      </c>
      <c r="H74" s="78">
        <v>0</v>
      </c>
      <c r="I74" s="76">
        <v>0</v>
      </c>
      <c r="J74" s="46">
        <f t="shared" si="8"/>
        <v>1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1</v>
      </c>
      <c r="F77" s="71"/>
      <c r="G77" s="46">
        <f t="shared" si="7"/>
        <v>1</v>
      </c>
      <c r="H77" s="78">
        <v>0</v>
      </c>
      <c r="I77" s="76">
        <v>0</v>
      </c>
      <c r="J77" s="46">
        <f t="shared" si="8"/>
        <v>1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1</v>
      </c>
      <c r="F93" s="71"/>
      <c r="G93" s="46">
        <f t="shared" si="7"/>
        <v>1</v>
      </c>
      <c r="H93" s="78">
        <v>0</v>
      </c>
      <c r="I93" s="76">
        <v>0</v>
      </c>
      <c r="J93" s="46">
        <f t="shared" si="8"/>
        <v>1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2</v>
      </c>
      <c r="F112" s="71"/>
      <c r="G112" s="46">
        <f t="shared" si="25"/>
        <v>2</v>
      </c>
      <c r="H112" s="78">
        <v>0</v>
      </c>
      <c r="I112" s="76">
        <v>0</v>
      </c>
      <c r="J112" s="46">
        <f t="shared" si="26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8</v>
      </c>
      <c r="F113" s="71"/>
      <c r="G113" s="46">
        <f t="shared" si="25"/>
        <v>8</v>
      </c>
      <c r="H113" s="78">
        <v>0</v>
      </c>
      <c r="I113" s="76">
        <v>0</v>
      </c>
      <c r="J113" s="46">
        <f t="shared" si="26"/>
        <v>8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7</v>
      </c>
      <c r="F115" s="71"/>
      <c r="G115" s="46">
        <f t="shared" si="25"/>
        <v>7</v>
      </c>
      <c r="H115" s="78">
        <v>0</v>
      </c>
      <c r="I115" s="76">
        <v>0</v>
      </c>
      <c r="J115" s="46">
        <f t="shared" si="26"/>
        <v>7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11</v>
      </c>
      <c r="F116" s="71"/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4</v>
      </c>
      <c r="F125" s="71"/>
      <c r="G125" s="46">
        <f t="shared" si="25"/>
        <v>4</v>
      </c>
      <c r="H125" s="78">
        <v>0</v>
      </c>
      <c r="I125" s="76">
        <v>0</v>
      </c>
      <c r="J125" s="46">
        <f t="shared" si="26"/>
        <v>4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7</v>
      </c>
      <c r="F126" s="71"/>
      <c r="G126" s="46">
        <f t="shared" si="25"/>
        <v>7</v>
      </c>
      <c r="H126" s="78">
        <v>0</v>
      </c>
      <c r="I126" s="76">
        <v>0</v>
      </c>
      <c r="J126" s="46">
        <f t="shared" si="26"/>
        <v>7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1</v>
      </c>
      <c r="F131" s="71"/>
      <c r="G131" s="46">
        <f t="shared" si="25"/>
        <v>1</v>
      </c>
      <c r="H131" s="78">
        <v>0</v>
      </c>
      <c r="I131" s="76">
        <v>0</v>
      </c>
      <c r="J131" s="46">
        <f t="shared" si="26"/>
        <v>1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4</v>
      </c>
      <c r="F175" s="71"/>
      <c r="G175" s="46">
        <f t="shared" si="32"/>
        <v>4</v>
      </c>
      <c r="H175" s="78">
        <v>0</v>
      </c>
      <c r="I175" s="76">
        <v>0</v>
      </c>
      <c r="J175" s="46">
        <f t="shared" si="33"/>
        <v>4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v>23</v>
      </c>
      <c r="F187" s="71"/>
      <c r="G187" s="46">
        <f>E187+F187</f>
        <v>23</v>
      </c>
      <c r="H187" s="78">
        <v>0</v>
      </c>
      <c r="I187" s="76">
        <v>0</v>
      </c>
      <c r="J187" s="46">
        <f>+G187-H187-K187-I187</f>
        <v>23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v>10</v>
      </c>
      <c r="F188" s="71"/>
      <c r="G188" s="46">
        <f>E188+F188</f>
        <v>10</v>
      </c>
      <c r="H188" s="78">
        <v>0</v>
      </c>
      <c r="I188" s="76">
        <v>0</v>
      </c>
      <c r="J188" s="46">
        <f>+G188-H188-K188-I188</f>
        <v>10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7</v>
      </c>
      <c r="F193" s="71"/>
      <c r="G193" s="46">
        <f t="shared" si="32"/>
        <v>7</v>
      </c>
      <c r="H193" s="78">
        <v>0</v>
      </c>
      <c r="I193" s="76">
        <v>0</v>
      </c>
      <c r="J193" s="46">
        <f t="shared" si="33"/>
        <v>7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8</v>
      </c>
      <c r="F194" s="71"/>
      <c r="G194" s="46">
        <f t="shared" si="32"/>
        <v>8</v>
      </c>
      <c r="H194" s="78">
        <v>0</v>
      </c>
      <c r="I194" s="76">
        <v>0</v>
      </c>
      <c r="J194" s="46">
        <f t="shared" si="33"/>
        <v>8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57</v>
      </c>
      <c r="F205" s="71"/>
      <c r="G205" s="46">
        <f t="shared" si="32"/>
        <v>57</v>
      </c>
      <c r="H205" s="78">
        <v>0</v>
      </c>
      <c r="I205" s="76">
        <v>0</v>
      </c>
      <c r="J205" s="46">
        <f t="shared" si="33"/>
        <v>57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1</v>
      </c>
      <c r="F209" s="71"/>
      <c r="G209" s="46">
        <f t="shared" si="32"/>
        <v>1</v>
      </c>
      <c r="H209" s="78">
        <v>0</v>
      </c>
      <c r="I209" s="76">
        <v>0</v>
      </c>
      <c r="J209" s="46">
        <f t="shared" si="33"/>
        <v>1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5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>SUM(M6-O6)</f>
        <v>300</v>
      </c>
      <c r="Q6" s="90">
        <v>39.29</v>
      </c>
      <c r="R6" s="43">
        <f t="shared" ref="R6:R80" si="3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4"/>
        <v>100</v>
      </c>
      <c r="Q18" s="90">
        <v>18.77</v>
      </c>
      <c r="R18" s="43">
        <f t="shared" si="3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4"/>
        <v>200</v>
      </c>
      <c r="Q22" s="90">
        <v>26.6</v>
      </c>
      <c r="R22" s="43">
        <f t="shared" si="3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4"/>
        <v>200</v>
      </c>
      <c r="Q24" s="90">
        <v>40.51</v>
      </c>
      <c r="R24" s="43">
        <f t="shared" si="3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4"/>
        <v>500</v>
      </c>
      <c r="Q31" s="90">
        <v>38.46</v>
      </c>
      <c r="R31" s="43">
        <f t="shared" si="3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22">
        <f t="shared" si="4"/>
        <v>160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>+G93-H93-K93-I93</f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8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8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8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6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/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23</v>
      </c>
      <c r="F187" s="71"/>
      <c r="G187" s="46">
        <f>E187+F187</f>
        <v>23</v>
      </c>
      <c r="H187" s="78">
        <v>0</v>
      </c>
      <c r="I187" s="76">
        <v>0</v>
      </c>
      <c r="J187" s="46">
        <f>+G187-H187-K187-I187</f>
        <v>22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22">
        <f>SUM(M187-O187)</f>
        <v>15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10</v>
      </c>
      <c r="F188" s="71"/>
      <c r="G188" s="46">
        <f>E188+F188</f>
        <v>10</v>
      </c>
      <c r="H188" s="78">
        <v>0</v>
      </c>
      <c r="I188" s="76">
        <v>0</v>
      </c>
      <c r="J188" s="46">
        <f>+G188-H188-K188-I188</f>
        <v>9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22">
        <f>SUM(M188-O188)</f>
        <v>15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57</v>
      </c>
      <c r="F205" s="71"/>
      <c r="G205" s="46">
        <f t="shared" si="30"/>
        <v>57</v>
      </c>
      <c r="H205" s="78">
        <v>0</v>
      </c>
      <c r="I205" s="76">
        <v>0</v>
      </c>
      <c r="J205" s="46">
        <f t="shared" si="31"/>
        <v>57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si="46"/>
        <v>0</v>
      </c>
      <c r="H235" s="78">
        <v>0</v>
      </c>
      <c r="I235" s="76">
        <v>0</v>
      </c>
      <c r="J235" s="46">
        <f t="shared" si="47"/>
        <v>0</v>
      </c>
      <c r="K235" s="72"/>
      <c r="L235" s="20">
        <v>100</v>
      </c>
      <c r="M235" s="65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90">
        <v>20.36</v>
      </c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6"/>
        <v>0</v>
      </c>
      <c r="H236" s="78">
        <v>0</v>
      </c>
      <c r="I236" s="76">
        <v>0</v>
      </c>
      <c r="J236" s="46">
        <f t="shared" si="47"/>
        <v>0</v>
      </c>
      <c r="K236" s="72"/>
      <c r="L236" s="20">
        <v>120</v>
      </c>
      <c r="M236" s="65">
        <f t="shared" si="48"/>
        <v>0</v>
      </c>
      <c r="N236" s="17" t="s">
        <v>16</v>
      </c>
      <c r="O236" s="18"/>
      <c r="P236" s="23">
        <f t="shared" si="49"/>
        <v>0</v>
      </c>
      <c r="Q236" s="90">
        <v>20.36</v>
      </c>
      <c r="R236" s="43">
        <f t="shared" si="5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6"/>
        <v>0</v>
      </c>
      <c r="H237" s="78">
        <v>0</v>
      </c>
      <c r="I237" s="76">
        <v>0</v>
      </c>
      <c r="J237" s="46">
        <f t="shared" si="47"/>
        <v>0</v>
      </c>
      <c r="K237" s="72"/>
      <c r="L237" s="20">
        <v>60</v>
      </c>
      <c r="M237" s="65">
        <f t="shared" si="48"/>
        <v>0</v>
      </c>
      <c r="N237" s="17" t="s">
        <v>16</v>
      </c>
      <c r="O237" s="18"/>
      <c r="P237" s="23">
        <f t="shared" si="49"/>
        <v>0</v>
      </c>
      <c r="Q237" s="90">
        <v>20.36</v>
      </c>
      <c r="R237" s="43">
        <f t="shared" si="5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6"/>
        <v>0</v>
      </c>
      <c r="H238" s="78">
        <v>0</v>
      </c>
      <c r="I238" s="76">
        <v>0</v>
      </c>
      <c r="J238" s="46">
        <f t="shared" si="47"/>
        <v>0</v>
      </c>
      <c r="K238" s="72"/>
      <c r="L238" s="20">
        <v>150</v>
      </c>
      <c r="M238" s="65">
        <f t="shared" si="48"/>
        <v>0</v>
      </c>
      <c r="N238" s="17" t="s">
        <v>16</v>
      </c>
      <c r="O238" s="18"/>
      <c r="P238" s="23">
        <f t="shared" si="49"/>
        <v>0</v>
      </c>
      <c r="Q238" s="90">
        <v>20.36</v>
      </c>
      <c r="R238" s="43">
        <f t="shared" si="5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6"/>
        <v>0</v>
      </c>
      <c r="H239" s="78">
        <v>0</v>
      </c>
      <c r="I239" s="76">
        <v>0</v>
      </c>
      <c r="J239" s="46">
        <f t="shared" si="47"/>
        <v>0</v>
      </c>
      <c r="K239" s="72"/>
      <c r="L239" s="20">
        <v>150</v>
      </c>
      <c r="M239" s="65">
        <f t="shared" si="48"/>
        <v>0</v>
      </c>
      <c r="N239" s="17" t="s">
        <v>16</v>
      </c>
      <c r="O239" s="18"/>
      <c r="P239" s="23">
        <f t="shared" si="49"/>
        <v>0</v>
      </c>
      <c r="Q239" s="90">
        <v>20.36</v>
      </c>
      <c r="R239" s="43">
        <f t="shared" si="5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6"/>
        <v>0</v>
      </c>
      <c r="H240" s="78">
        <v>0</v>
      </c>
      <c r="I240" s="76">
        <v>0</v>
      </c>
      <c r="J240" s="46">
        <f t="shared" si="47"/>
        <v>0</v>
      </c>
      <c r="K240" s="72"/>
      <c r="L240" s="20">
        <v>200</v>
      </c>
      <c r="M240" s="65">
        <f t="shared" si="48"/>
        <v>0</v>
      </c>
      <c r="N240" s="17" t="s">
        <v>16</v>
      </c>
      <c r="O240" s="18"/>
      <c r="P240" s="23">
        <f t="shared" si="49"/>
        <v>0</v>
      </c>
      <c r="Q240" s="90">
        <v>20.36</v>
      </c>
      <c r="R240" s="43">
        <f t="shared" si="5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6"/>
        <v>0</v>
      </c>
      <c r="H241" s="78">
        <v>0</v>
      </c>
      <c r="I241" s="76">
        <v>0</v>
      </c>
      <c r="J241" s="46">
        <f t="shared" si="47"/>
        <v>0</v>
      </c>
      <c r="K241" s="72"/>
      <c r="L241" s="20"/>
      <c r="M241" s="65">
        <f t="shared" si="48"/>
        <v>0</v>
      </c>
      <c r="N241" s="17" t="s">
        <v>16</v>
      </c>
      <c r="O241" s="18"/>
      <c r="P241" s="23">
        <f t="shared" si="49"/>
        <v>0</v>
      </c>
      <c r="Q241" s="90">
        <v>20.36</v>
      </c>
      <c r="R241" s="43">
        <f t="shared" si="5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6"/>
        <v>0</v>
      </c>
      <c r="H242" s="78">
        <v>0</v>
      </c>
      <c r="I242" s="76">
        <v>0</v>
      </c>
      <c r="J242" s="46">
        <f t="shared" si="47"/>
        <v>0</v>
      </c>
      <c r="K242" s="72"/>
      <c r="L242" s="20">
        <v>35</v>
      </c>
      <c r="M242" s="65">
        <f t="shared" si="48"/>
        <v>0</v>
      </c>
      <c r="N242" s="17" t="s">
        <v>16</v>
      </c>
      <c r="O242" s="18"/>
      <c r="P242" s="23">
        <f t="shared" si="49"/>
        <v>0</v>
      </c>
      <c r="Q242" s="90">
        <v>20.36</v>
      </c>
      <c r="R242" s="43">
        <f t="shared" si="50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6"/>
        <v>0</v>
      </c>
      <c r="H243" s="78">
        <v>0</v>
      </c>
      <c r="I243" s="76">
        <v>0</v>
      </c>
      <c r="J243" s="46">
        <f t="shared" si="47"/>
        <v>0</v>
      </c>
      <c r="K243" s="72"/>
      <c r="L243" s="20">
        <v>39</v>
      </c>
      <c r="M243" s="65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90">
        <v>20.36</v>
      </c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46"/>
        <v>0</v>
      </c>
      <c r="H244" s="78">
        <v>0</v>
      </c>
      <c r="I244" s="76">
        <v>0</v>
      </c>
      <c r="J244" s="46">
        <f t="shared" si="47"/>
        <v>0</v>
      </c>
      <c r="K244" s="72"/>
      <c r="L244" s="20">
        <v>55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0">
        <v>20.36</v>
      </c>
      <c r="R244" s="43">
        <f t="shared" si="53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46"/>
        <v>0</v>
      </c>
      <c r="H245" s="78">
        <v>0</v>
      </c>
      <c r="I245" s="76">
        <v>0</v>
      </c>
      <c r="J245" s="46">
        <f t="shared" si="47"/>
        <v>0</v>
      </c>
      <c r="K245" s="72"/>
      <c r="L245" s="20">
        <v>40</v>
      </c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0">
        <v>20.36</v>
      </c>
      <c r="R245" s="43">
        <f t="shared" si="53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>
        <v>49</v>
      </c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0">
        <v>20.36</v>
      </c>
      <c r="R246" s="43">
        <f t="shared" si="5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46"/>
        <v>0</v>
      </c>
      <c r="H247" s="78">
        <v>0</v>
      </c>
      <c r="I247" s="76">
        <v>0</v>
      </c>
      <c r="J247" s="46">
        <f t="shared" si="47"/>
        <v>0</v>
      </c>
      <c r="K247" s="72"/>
      <c r="L247" s="20">
        <v>39</v>
      </c>
      <c r="M247" s="65">
        <f t="shared" si="48"/>
        <v>0</v>
      </c>
      <c r="N247" s="17" t="s">
        <v>16</v>
      </c>
      <c r="O247" s="18"/>
      <c r="P247" s="23">
        <f t="shared" si="49"/>
        <v>0</v>
      </c>
      <c r="Q247" s="90">
        <v>20.36</v>
      </c>
      <c r="R247" s="43">
        <f t="shared" si="50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4">E253+F253</f>
        <v>0</v>
      </c>
      <c r="H253" s="78">
        <v>0</v>
      </c>
      <c r="I253" s="76">
        <v>0</v>
      </c>
      <c r="J253" s="46">
        <f t="shared" si="47"/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>
        <v>20.36</v>
      </c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>
        <v>20.36</v>
      </c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>
        <v>20.36</v>
      </c>
      <c r="R259" s="43">
        <f t="shared" ref="R259" si="67">+K259*Q259</f>
        <v>0</v>
      </c>
    </row>
    <row r="260" spans="1:19" ht="25.5" x14ac:dyDescent="0.55000000000000004">
      <c r="A260" s="1"/>
      <c r="C260" s="120"/>
      <c r="D260" s="121"/>
      <c r="E260" s="24"/>
      <c r="F260" s="12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866.67000000000007</v>
      </c>
      <c r="S260" s="75"/>
    </row>
    <row r="261" spans="1:19" ht="25.5" customHeight="1" x14ac:dyDescent="0.5">
      <c r="A261" s="1"/>
      <c r="C261" s="120"/>
      <c r="D261" s="121"/>
      <c r="E261" s="24"/>
      <c r="F261" s="12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C262" s="120"/>
      <c r="D262" s="121"/>
      <c r="E262" s="24"/>
      <c r="F262" s="121"/>
      <c r="G262" s="31"/>
      <c r="H262" s="120"/>
      <c r="J262" s="31"/>
      <c r="K262" s="32"/>
      <c r="L262" s="95" t="s">
        <v>202</v>
      </c>
      <c r="M262" s="95"/>
      <c r="N262" s="33">
        <f>SUM(M5:M261)</f>
        <v>2335</v>
      </c>
    </row>
    <row r="263" spans="1:19" ht="25.5" x14ac:dyDescent="0.55000000000000004">
      <c r="A263" s="1"/>
      <c r="C263" s="120"/>
      <c r="D263" s="121"/>
      <c r="E263" s="24"/>
      <c r="F263" s="121"/>
      <c r="G263" s="31"/>
      <c r="H263" s="120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0"/>
      <c r="D264" s="121"/>
      <c r="E264" s="24"/>
      <c r="F264" s="121"/>
      <c r="G264" s="31"/>
      <c r="H264" s="120"/>
      <c r="J264" s="31"/>
      <c r="L264" s="34" t="s">
        <v>204</v>
      </c>
      <c r="M264" s="35"/>
      <c r="N264" s="36">
        <f>SUM(O264:AF264)</f>
        <v>450</v>
      </c>
      <c r="O264" s="2">
        <v>350</v>
      </c>
      <c r="P264" s="2">
        <v>100</v>
      </c>
    </row>
    <row r="265" spans="1:19" ht="25.5" x14ac:dyDescent="0.55000000000000004">
      <c r="A265" s="1"/>
      <c r="C265" s="120"/>
      <c r="D265" s="121"/>
      <c r="E265" s="24"/>
      <c r="F265" s="121"/>
      <c r="G265" s="31"/>
      <c r="H265" s="120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0"/>
      <c r="D266" s="121"/>
      <c r="E266" s="24"/>
      <c r="F266" s="121"/>
      <c r="G266" s="31"/>
      <c r="H266" s="120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0"/>
      <c r="D267" s="121"/>
      <c r="E267" s="24"/>
      <c r="F267" s="121"/>
      <c r="G267" s="31"/>
      <c r="H267" s="120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C268" s="120"/>
      <c r="D268" s="121"/>
      <c r="E268" s="24"/>
      <c r="F268" s="121"/>
      <c r="G268" s="31"/>
      <c r="H268" s="120"/>
      <c r="J268" s="31"/>
      <c r="L268" s="34" t="s">
        <v>208</v>
      </c>
      <c r="M268" s="35"/>
      <c r="N268" s="33">
        <f>N262-N263-N264-N266-N267</f>
        <v>1870</v>
      </c>
    </row>
    <row r="269" spans="1:19" ht="25.5" x14ac:dyDescent="0.55000000000000004">
      <c r="A269" s="1"/>
      <c r="C269" s="120"/>
      <c r="D269" s="121"/>
      <c r="E269" s="24"/>
      <c r="F269" s="121"/>
      <c r="G269" s="31"/>
      <c r="H269" s="120"/>
      <c r="J269" s="31"/>
      <c r="L269" s="34" t="s">
        <v>209</v>
      </c>
      <c r="M269" s="35"/>
      <c r="N269" s="37">
        <v>1870</v>
      </c>
    </row>
    <row r="270" spans="1:19" ht="25.5" x14ac:dyDescent="0.55000000000000004">
      <c r="A270" s="1"/>
      <c r="C270" s="120"/>
      <c r="D270" s="121"/>
      <c r="E270" s="24"/>
      <c r="F270" s="121"/>
      <c r="G270" s="31"/>
      <c r="H270" s="120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0"/>
      <c r="D271" s="121"/>
      <c r="E271" s="24"/>
      <c r="F271" s="121"/>
      <c r="G271" s="120"/>
      <c r="H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0"/>
      <c r="D272" s="121"/>
      <c r="E272" s="120"/>
      <c r="F272" s="120"/>
      <c r="G272" s="120"/>
      <c r="H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Z346"/>
  <sheetViews>
    <sheetView zoomScale="70" zoomScaleNormal="70" workbookViewId="0">
      <pane xSplit="10" ySplit="4" topLeftCell="K32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6</v>
      </c>
      <c r="F6" s="71">
        <v>5</v>
      </c>
      <c r="G6" s="46">
        <f t="shared" si="0"/>
        <v>11</v>
      </c>
      <c r="H6" s="78">
        <v>0</v>
      </c>
      <c r="I6" s="76">
        <v>0</v>
      </c>
      <c r="J6" s="46">
        <f t="shared" si="1"/>
        <v>10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4</v>
      </c>
      <c r="F22" s="71">
        <v>5</v>
      </c>
      <c r="G22" s="46">
        <f t="shared" si="0"/>
        <v>9</v>
      </c>
      <c r="H22" s="78">
        <v>0</v>
      </c>
      <c r="I22" s="76">
        <v>0</v>
      </c>
      <c r="J22" s="46">
        <f t="shared" si="1"/>
        <v>2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22">
        <f t="shared" si="3"/>
        <v>700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4</v>
      </c>
      <c r="F31" s="71">
        <v>5</v>
      </c>
      <c r="G31" s="46">
        <f t="shared" si="5"/>
        <v>9</v>
      </c>
      <c r="H31" s="78">
        <v>0</v>
      </c>
      <c r="I31" s="76">
        <v>0</v>
      </c>
      <c r="J31" s="46">
        <f t="shared" si="6"/>
        <v>2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2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ref="P48:P53" si="7"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1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22">
        <f t="shared" si="7"/>
        <v>200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1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2">
        <f t="shared" si="7"/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2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2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1</v>
      </c>
      <c r="F93" s="71">
        <v>3</v>
      </c>
      <c r="G93" s="46">
        <f t="shared" si="5"/>
        <v>4</v>
      </c>
      <c r="H93" s="78">
        <v>0</v>
      </c>
      <c r="I93" s="76">
        <v>0</v>
      </c>
      <c r="J93" s="46">
        <f t="shared" si="6"/>
        <v>2</v>
      </c>
      <c r="K93" s="72">
        <v>2</v>
      </c>
      <c r="L93" s="21">
        <v>35</v>
      </c>
      <c r="M93" s="65">
        <f t="shared" si="8"/>
        <v>70</v>
      </c>
      <c r="N93" s="17" t="s">
        <v>16</v>
      </c>
      <c r="O93" s="18"/>
      <c r="P93" s="122">
        <f t="shared" si="9"/>
        <v>70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2</v>
      </c>
      <c r="F112" s="71"/>
      <c r="G112" s="46">
        <f t="shared" si="24"/>
        <v>2</v>
      </c>
      <c r="H112" s="78">
        <v>0</v>
      </c>
      <c r="I112" s="76">
        <v>0</v>
      </c>
      <c r="J112" s="46">
        <f t="shared" si="25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8</v>
      </c>
      <c r="F113" s="71"/>
      <c r="G113" s="46">
        <f t="shared" si="24"/>
        <v>8</v>
      </c>
      <c r="H113" s="78">
        <v>0</v>
      </c>
      <c r="I113" s="76">
        <v>0</v>
      </c>
      <c r="J113" s="46">
        <f t="shared" si="25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6</v>
      </c>
      <c r="F115" s="71"/>
      <c r="G115" s="46">
        <f t="shared" si="24"/>
        <v>6</v>
      </c>
      <c r="H115" s="78">
        <v>0</v>
      </c>
      <c r="I115" s="76">
        <v>0</v>
      </c>
      <c r="J115" s="46">
        <f t="shared" si="25"/>
        <v>4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9"/>
        <v>120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10</v>
      </c>
      <c r="F116" s="71"/>
      <c r="G116" s="46">
        <f t="shared" si="24"/>
        <v>10</v>
      </c>
      <c r="H116" s="78">
        <v>0</v>
      </c>
      <c r="I116" s="76">
        <v>0</v>
      </c>
      <c r="J116" s="46">
        <f t="shared" si="25"/>
        <v>9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3</v>
      </c>
      <c r="F125" s="71"/>
      <c r="G125" s="46">
        <f t="shared" si="24"/>
        <v>3</v>
      </c>
      <c r="H125" s="78">
        <v>0</v>
      </c>
      <c r="I125" s="76">
        <v>0</v>
      </c>
      <c r="J125" s="46">
        <f t="shared" si="25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6</v>
      </c>
      <c r="F126" s="71"/>
      <c r="G126" s="46">
        <f t="shared" si="24"/>
        <v>6</v>
      </c>
      <c r="H126" s="78">
        <v>0</v>
      </c>
      <c r="I126" s="76">
        <v>0</v>
      </c>
      <c r="J126" s="46">
        <f t="shared" si="25"/>
        <v>5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2">
        <f t="shared" si="9"/>
        <v>100</v>
      </c>
      <c r="Q126" s="90">
        <v>68</v>
      </c>
      <c r="R126" s="43">
        <f t="shared" si="10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>
        <v>3</v>
      </c>
      <c r="G131" s="46">
        <f t="shared" si="24"/>
        <v>3</v>
      </c>
      <c r="H131" s="78">
        <v>0</v>
      </c>
      <c r="I131" s="76">
        <v>0</v>
      </c>
      <c r="J131" s="46">
        <f t="shared" si="25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50</v>
      </c>
      <c r="P131" s="23">
        <f t="shared" si="9"/>
        <v>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>
        <v>3</v>
      </c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3</v>
      </c>
      <c r="F175" s="71"/>
      <c r="G175" s="46">
        <f t="shared" si="31"/>
        <v>3</v>
      </c>
      <c r="H175" s="78">
        <v>0</v>
      </c>
      <c r="I175" s="76">
        <v>0</v>
      </c>
      <c r="J175" s="46">
        <f t="shared" si="32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22</v>
      </c>
      <c r="F187" s="71"/>
      <c r="G187" s="46">
        <f>E187+F187</f>
        <v>22</v>
      </c>
      <c r="H187" s="78">
        <v>0</v>
      </c>
      <c r="I187" s="76">
        <v>0</v>
      </c>
      <c r="J187" s="46">
        <f>+G187-H187-K187-I187</f>
        <v>22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9</v>
      </c>
      <c r="F188" s="71"/>
      <c r="G188" s="46">
        <f>E188+F188</f>
        <v>9</v>
      </c>
      <c r="H188" s="78">
        <v>0</v>
      </c>
      <c r="I188" s="76">
        <v>0</v>
      </c>
      <c r="J188" s="46">
        <f>+G188-H188-K188-I188</f>
        <v>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7</v>
      </c>
      <c r="F193" s="71"/>
      <c r="G193" s="46">
        <f t="shared" si="31"/>
        <v>7</v>
      </c>
      <c r="H193" s="78">
        <v>0</v>
      </c>
      <c r="I193" s="76">
        <v>0</v>
      </c>
      <c r="J193" s="46">
        <f t="shared" si="32"/>
        <v>4</v>
      </c>
      <c r="K193" s="72">
        <v>3</v>
      </c>
      <c r="L193" s="20">
        <v>60</v>
      </c>
      <c r="M193" s="65">
        <f t="shared" si="35"/>
        <v>180</v>
      </c>
      <c r="N193" s="17" t="s">
        <v>16</v>
      </c>
      <c r="O193" s="18"/>
      <c r="P193" s="122">
        <f t="shared" si="36"/>
        <v>180</v>
      </c>
      <c r="Q193" s="90">
        <v>38</v>
      </c>
      <c r="R193" s="43">
        <f t="shared" si="37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8</v>
      </c>
      <c r="F194" s="71"/>
      <c r="G194" s="46">
        <f t="shared" si="31"/>
        <v>8</v>
      </c>
      <c r="H194" s="78">
        <v>0</v>
      </c>
      <c r="I194" s="76">
        <v>0</v>
      </c>
      <c r="J194" s="46">
        <f t="shared" si="32"/>
        <v>5</v>
      </c>
      <c r="K194" s="72">
        <v>3</v>
      </c>
      <c r="L194" s="20">
        <v>120</v>
      </c>
      <c r="M194" s="65">
        <f t="shared" si="35"/>
        <v>360</v>
      </c>
      <c r="N194" s="17" t="s">
        <v>16</v>
      </c>
      <c r="O194" s="18"/>
      <c r="P194" s="122">
        <f t="shared" si="36"/>
        <v>360</v>
      </c>
      <c r="Q194" s="90">
        <v>73</v>
      </c>
      <c r="R194" s="43">
        <f t="shared" si="37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57</v>
      </c>
      <c r="F205" s="71"/>
      <c r="G205" s="46">
        <f t="shared" si="31"/>
        <v>57</v>
      </c>
      <c r="H205" s="78">
        <v>0</v>
      </c>
      <c r="I205" s="76">
        <v>0</v>
      </c>
      <c r="J205" s="46">
        <f t="shared" si="32"/>
        <v>57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5" si="43">E235+F235</f>
        <v>0</v>
      </c>
      <c r="H235" s="78">
        <v>0</v>
      </c>
      <c r="I235" s="76">
        <v>0</v>
      </c>
      <c r="J235" s="46">
        <f t="shared" si="42"/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1630.2100000000003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4655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2730</v>
      </c>
      <c r="O264" s="2">
        <v>160</v>
      </c>
      <c r="P264" s="2">
        <v>160</v>
      </c>
      <c r="Q264" s="88">
        <v>100</v>
      </c>
      <c r="R264" s="2">
        <v>355</v>
      </c>
      <c r="S264" s="2">
        <v>350</v>
      </c>
      <c r="T264" s="2">
        <v>200</v>
      </c>
      <c r="U264" s="2">
        <v>555</v>
      </c>
      <c r="V264" s="2">
        <v>150</v>
      </c>
      <c r="W264" s="2">
        <v>180</v>
      </c>
      <c r="X264" s="2">
        <v>170</v>
      </c>
      <c r="Y264" s="2">
        <v>150</v>
      </c>
      <c r="Z264" s="2">
        <v>200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59</v>
      </c>
      <c r="O266" s="2" t="s">
        <v>1428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1801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1801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10</v>
      </c>
      <c r="F6" s="71">
        <v>10</v>
      </c>
      <c r="G6" s="46">
        <f t="shared" si="0"/>
        <v>20</v>
      </c>
      <c r="H6" s="78">
        <v>0</v>
      </c>
      <c r="I6" s="76">
        <v>0</v>
      </c>
      <c r="J6" s="46">
        <f t="shared" si="1"/>
        <v>12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2">
        <f t="shared" ref="P6:P80" si="3">SUM(M6-O6)</f>
        <v>800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2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>
        <v>1</v>
      </c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2">
        <f t="shared" si="3"/>
        <v>50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</v>
      </c>
      <c r="F53" s="71">
        <v>5</v>
      </c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>
        <v>4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2</v>
      </c>
      <c r="F93" s="71">
        <v>3</v>
      </c>
      <c r="G93" s="46">
        <f t="shared" si="5"/>
        <v>5</v>
      </c>
      <c r="H93" s="78">
        <v>0</v>
      </c>
      <c r="I93" s="76">
        <v>0</v>
      </c>
      <c r="J93" s="46">
        <f t="shared" si="6"/>
        <v>2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22">
        <f t="shared" si="8"/>
        <v>105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2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22</v>
      </c>
      <c r="F187" s="71"/>
      <c r="G187" s="46">
        <f>E187+F187</f>
        <v>22</v>
      </c>
      <c r="H187" s="78">
        <v>0</v>
      </c>
      <c r="I187" s="76">
        <v>0</v>
      </c>
      <c r="J187" s="46">
        <f>+G187-H187-K187-I187</f>
        <v>22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9</v>
      </c>
      <c r="F188" s="71"/>
      <c r="G188" s="46">
        <f>E188+F188</f>
        <v>9</v>
      </c>
      <c r="H188" s="78">
        <v>0</v>
      </c>
      <c r="I188" s="76">
        <v>0</v>
      </c>
      <c r="J188" s="46">
        <f>+G188-H188-K188-I188</f>
        <v>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57</v>
      </c>
      <c r="F205" s="71"/>
      <c r="G205" s="46">
        <f t="shared" si="30"/>
        <v>57</v>
      </c>
      <c r="H205" s="78">
        <v>0</v>
      </c>
      <c r="I205" s="76">
        <v>0</v>
      </c>
      <c r="J205" s="46">
        <f t="shared" si="31"/>
        <v>56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1043.1699999999998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2890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625</v>
      </c>
      <c r="O264" s="2">
        <v>70</v>
      </c>
      <c r="P264" s="2">
        <v>50</v>
      </c>
      <c r="Q264" s="88">
        <v>105</v>
      </c>
      <c r="R264" s="2">
        <v>300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46"/>
  <sheetViews>
    <sheetView zoomScale="70" zoomScaleNormal="70" workbookViewId="0">
      <pane xSplit="10" ySplit="4" topLeftCell="K94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2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2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0</v>
      </c>
      <c r="F31" s="71">
        <v>2</v>
      </c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>SUM(M57-O57)</f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ref="P125:P127" si="30">SUM(M125-O125)</f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3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30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3</v>
      </c>
      <c r="F175" s="71"/>
      <c r="G175" s="46">
        <f t="shared" si="31"/>
        <v>3</v>
      </c>
      <c r="H175" s="78">
        <v>0</v>
      </c>
      <c r="I175" s="76">
        <v>0</v>
      </c>
      <c r="J175" s="46">
        <f t="shared" si="32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ref="P175" si="35"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/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22</v>
      </c>
      <c r="F187" s="71"/>
      <c r="G187" s="46">
        <f>E187+F187</f>
        <v>22</v>
      </c>
      <c r="H187" s="78">
        <v>22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9</v>
      </c>
      <c r="F188" s="71"/>
      <c r="G188" s="46">
        <f>E188+F188</f>
        <v>9</v>
      </c>
      <c r="H188" s="78">
        <v>9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4</v>
      </c>
      <c r="F193" s="71"/>
      <c r="G193" s="46">
        <f t="shared" si="31"/>
        <v>4</v>
      </c>
      <c r="H193" s="78">
        <v>0</v>
      </c>
      <c r="I193" s="76">
        <v>0</v>
      </c>
      <c r="J193" s="46">
        <f t="shared" si="32"/>
        <v>3</v>
      </c>
      <c r="K193" s="72">
        <v>1</v>
      </c>
      <c r="L193" s="20">
        <v>60</v>
      </c>
      <c r="M193" s="65">
        <f t="shared" si="36"/>
        <v>60</v>
      </c>
      <c r="N193" s="17" t="s">
        <v>16</v>
      </c>
      <c r="O193" s="18"/>
      <c r="P193" s="122">
        <f t="shared" si="37"/>
        <v>60</v>
      </c>
      <c r="Q193" s="90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3</v>
      </c>
      <c r="F194" s="71"/>
      <c r="G194" s="46">
        <f t="shared" si="31"/>
        <v>3</v>
      </c>
      <c r="H194" s="78">
        <v>0</v>
      </c>
      <c r="I194" s="76">
        <v>0</v>
      </c>
      <c r="J194" s="46">
        <f t="shared" si="32"/>
        <v>3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56</v>
      </c>
      <c r="F205" s="71"/>
      <c r="G205" s="46">
        <f t="shared" si="31"/>
        <v>56</v>
      </c>
      <c r="H205" s="78">
        <v>0</v>
      </c>
      <c r="I205" s="76">
        <v>0</v>
      </c>
      <c r="J205" s="46">
        <f t="shared" si="32"/>
        <v>55</v>
      </c>
      <c r="K205" s="72">
        <v>1</v>
      </c>
      <c r="L205" s="20">
        <v>55</v>
      </c>
      <c r="M205" s="65">
        <f t="shared" si="36"/>
        <v>55</v>
      </c>
      <c r="N205" s="17" t="s">
        <v>16</v>
      </c>
      <c r="O205" s="18"/>
      <c r="P205" s="122">
        <f t="shared" si="37"/>
        <v>55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4" si="44">E235+F235</f>
        <v>0</v>
      </c>
      <c r="H235" s="78">
        <v>0</v>
      </c>
      <c r="I235" s="76">
        <v>0</v>
      </c>
      <c r="J235" s="46">
        <f t="shared" ref="J235:J25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+'3'!J243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+'3'!J244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+'3'!J245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+'3'!J246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+'3'!J247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+'3'!J248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+'3'!J249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si="44"/>
        <v>0</v>
      </c>
      <c r="H253" s="78">
        <v>0</v>
      </c>
      <c r="I253" s="76">
        <v>0</v>
      </c>
      <c r="J253" s="46">
        <f t="shared" si="45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4"/>
        <v>0</v>
      </c>
      <c r="H254" s="78">
        <v>0</v>
      </c>
      <c r="I254" s="76">
        <v>0</v>
      </c>
      <c r="J254" s="46">
        <f t="shared" si="45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5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5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si="45"/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730.5200000000001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2055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950</v>
      </c>
      <c r="O264" s="2">
        <v>200</v>
      </c>
      <c r="P264" s="2">
        <v>100</v>
      </c>
      <c r="Q264" s="88">
        <v>250</v>
      </c>
      <c r="R264" s="2">
        <v>100</v>
      </c>
      <c r="S264" s="2">
        <v>100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1020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0</v>
      </c>
      <c r="F31" s="71">
        <v>3</v>
      </c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>
        <v>1</v>
      </c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1</v>
      </c>
      <c r="F67" s="71">
        <v>3</v>
      </c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2</v>
      </c>
      <c r="F112" s="71">
        <v>10</v>
      </c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4</v>
      </c>
      <c r="F115" s="71">
        <v>10</v>
      </c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8</v>
      </c>
      <c r="F116" s="71">
        <v>10</v>
      </c>
      <c r="G116" s="46">
        <f t="shared" si="23"/>
        <v>18</v>
      </c>
      <c r="H116" s="78">
        <v>0</v>
      </c>
      <c r="I116" s="76">
        <v>0</v>
      </c>
      <c r="J116" s="46">
        <f t="shared" si="24"/>
        <v>16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2</v>
      </c>
      <c r="F175" s="71">
        <v>10</v>
      </c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3</v>
      </c>
      <c r="F193" s="71">
        <v>5</v>
      </c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3</v>
      </c>
      <c r="F194" s="71">
        <v>5</v>
      </c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55</v>
      </c>
      <c r="F205" s="71"/>
      <c r="G205" s="46">
        <f t="shared" si="30"/>
        <v>55</v>
      </c>
      <c r="H205" s="78">
        <v>0</v>
      </c>
      <c r="I205" s="76">
        <v>0</v>
      </c>
      <c r="J205" s="46">
        <f t="shared" si="31"/>
        <v>53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576.64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625</v>
      </c>
      <c r="O264" s="2">
        <v>115</v>
      </c>
      <c r="P264" s="2">
        <v>300</v>
      </c>
      <c r="Q264" s="88">
        <v>110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</v>
      </c>
      <c r="F5" s="71">
        <v>5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6</v>
      </c>
      <c r="F6" s="71">
        <v>5</v>
      </c>
      <c r="G6" s="46">
        <f t="shared" si="0"/>
        <v>11</v>
      </c>
      <c r="H6" s="78">
        <v>0</v>
      </c>
      <c r="I6" s="76">
        <v>0</v>
      </c>
      <c r="J6" s="46">
        <f t="shared" si="1"/>
        <v>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>
        <v>3</v>
      </c>
      <c r="G24" s="46">
        <f t="shared" si="0"/>
        <v>3</v>
      </c>
      <c r="H24" s="78">
        <v>0</v>
      </c>
      <c r="I24" s="76">
        <v>0</v>
      </c>
      <c r="J24" s="46">
        <f t="shared" si="1"/>
        <v>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</v>
      </c>
      <c r="F31" s="71">
        <v>5</v>
      </c>
      <c r="G31" s="46">
        <f t="shared" si="5"/>
        <v>6</v>
      </c>
      <c r="H31" s="78">
        <v>0</v>
      </c>
      <c r="I31" s="76">
        <v>0</v>
      </c>
      <c r="J31" s="46">
        <f t="shared" si="6"/>
        <v>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</v>
      </c>
      <c r="F48" s="71">
        <v>5</v>
      </c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</v>
      </c>
      <c r="F53" s="71">
        <v>5</v>
      </c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2</v>
      </c>
      <c r="F173" s="71">
        <v>10</v>
      </c>
      <c r="G173" s="46">
        <f>E173+F173</f>
        <v>12</v>
      </c>
      <c r="H173" s="78">
        <v>0</v>
      </c>
      <c r="I173" s="76">
        <v>0</v>
      </c>
      <c r="J173" s="46">
        <f>+G173-H173-K173-I173</f>
        <v>12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757.96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2265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346"/>
  <sheetViews>
    <sheetView zoomScale="70" zoomScaleNormal="70" workbookViewId="0">
      <pane xSplit="10" ySplit="4" topLeftCell="K3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9</v>
      </c>
      <c r="F6" s="71">
        <v>10</v>
      </c>
      <c r="G6" s="46">
        <f t="shared" si="0"/>
        <v>19</v>
      </c>
      <c r="H6" s="78">
        <v>0</v>
      </c>
      <c r="I6" s="76">
        <v>0</v>
      </c>
      <c r="J6" s="46">
        <f t="shared" si="1"/>
        <v>16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5</v>
      </c>
      <c r="F22" s="71">
        <v>5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>
        <v>2</v>
      </c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4</v>
      </c>
      <c r="F31" s="71">
        <v>5</v>
      </c>
      <c r="G31" s="46">
        <f t="shared" si="5"/>
        <v>9</v>
      </c>
      <c r="H31" s="78">
        <v>0</v>
      </c>
      <c r="I31" s="76">
        <v>0</v>
      </c>
      <c r="J31" s="46">
        <f t="shared" si="6"/>
        <v>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1</v>
      </c>
      <c r="F34" s="71">
        <v>2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4</v>
      </c>
      <c r="F131" s="71">
        <v>3</v>
      </c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12</v>
      </c>
      <c r="F173" s="71"/>
      <c r="G173" s="46">
        <f>E173+F173</f>
        <v>12</v>
      </c>
      <c r="H173" s="78">
        <v>0</v>
      </c>
      <c r="I173" s="76">
        <v>0</v>
      </c>
      <c r="J173" s="46">
        <f>+G173-H173-K173-I173</f>
        <v>4</v>
      </c>
      <c r="K173" s="72">
        <v>8</v>
      </c>
      <c r="L173" s="20">
        <v>35</v>
      </c>
      <c r="M173" s="65">
        <f>+L173*K173</f>
        <v>280</v>
      </c>
      <c r="N173" s="17" t="s">
        <v>16</v>
      </c>
      <c r="O173" s="18">
        <v>35</v>
      </c>
      <c r="P173" s="122">
        <f>SUM(M173-O173)</f>
        <v>245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697.59999999999991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2500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740</v>
      </c>
      <c r="O264" s="2">
        <v>220</v>
      </c>
      <c r="P264" s="2">
        <v>150</v>
      </c>
      <c r="Q264" s="88">
        <v>135</v>
      </c>
      <c r="R264" s="2">
        <v>50</v>
      </c>
      <c r="S264" s="2">
        <v>50</v>
      </c>
      <c r="T264" s="2">
        <v>85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1710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1710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90">
        <v>38.46</v>
      </c>
      <c r="R31" s="43">
        <f t="shared" si="4"/>
        <v>153.84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15</v>
      </c>
      <c r="P32" s="122">
        <f t="shared" si="3"/>
        <v>115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15</v>
      </c>
      <c r="P34" s="122">
        <f t="shared" si="3"/>
        <v>115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1</v>
      </c>
      <c r="F47" s="71">
        <v>9</v>
      </c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496.71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525</v>
      </c>
      <c r="O264" s="2">
        <v>300</v>
      </c>
      <c r="P264" s="2">
        <v>50</v>
      </c>
      <c r="Q264" s="88">
        <v>175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400.00"/>
        <filter val="50"/>
        <filter val="50.00"/>
        <filter val="55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Z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3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4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3</v>
      </c>
      <c r="F32" s="71"/>
      <c r="G32" s="46">
        <f t="shared" si="5"/>
        <v>3</v>
      </c>
      <c r="H32" s="78">
        <v>1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1429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1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2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2</v>
      </c>
      <c r="F93" s="71"/>
      <c r="G93" s="46">
        <f t="shared" si="5"/>
        <v>2</v>
      </c>
      <c r="H93" s="78">
        <v>2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1430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8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7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>SUM(M175-O175)</f>
        <v>150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1044.71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3000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1270</v>
      </c>
      <c r="O264" s="2">
        <v>220</v>
      </c>
      <c r="P264" s="2">
        <v>100</v>
      </c>
      <c r="Q264" s="88">
        <v>150</v>
      </c>
      <c r="R264" s="2">
        <v>60</v>
      </c>
      <c r="S264" s="2">
        <v>130</v>
      </c>
      <c r="T264" s="2">
        <v>60</v>
      </c>
      <c r="U264" s="2">
        <v>100</v>
      </c>
      <c r="V264" s="2">
        <v>150</v>
      </c>
      <c r="W264" s="2">
        <v>50</v>
      </c>
      <c r="X264" s="2">
        <v>50</v>
      </c>
      <c r="Y264" s="2">
        <v>100</v>
      </c>
      <c r="Z264" s="2">
        <v>100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1715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1715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11</v>
      </c>
      <c r="F6" s="71">
        <v>10</v>
      </c>
      <c r="G6" s="46">
        <f t="shared" si="0"/>
        <v>21</v>
      </c>
      <c r="H6" s="78">
        <v>0</v>
      </c>
      <c r="I6" s="76">
        <v>0</v>
      </c>
      <c r="J6" s="46">
        <f t="shared" si="1"/>
        <v>19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2</v>
      </c>
      <c r="F34" s="71">
        <v>3</v>
      </c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3</v>
      </c>
      <c r="F131" s="71">
        <v>3</v>
      </c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521.86999999999989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490</v>
      </c>
      <c r="O264" s="2">
        <v>340</v>
      </c>
      <c r="P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51</v>
      </c>
      <c r="F205" s="71"/>
      <c r="G205" s="46">
        <f t="shared" si="30"/>
        <v>51</v>
      </c>
      <c r="H205" s="78">
        <v>0</v>
      </c>
      <c r="I205" s="76">
        <v>0</v>
      </c>
      <c r="J205" s="46">
        <f t="shared" si="31"/>
        <v>50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348.34999999999997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1170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335</v>
      </c>
      <c r="O264" s="2">
        <v>50</v>
      </c>
      <c r="P264" s="2">
        <v>55</v>
      </c>
      <c r="Q264" s="88">
        <v>230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2</v>
      </c>
      <c r="K5" s="72">
        <v>9</v>
      </c>
      <c r="L5" s="15">
        <v>50</v>
      </c>
      <c r="M5" s="65">
        <f>+L5*K5</f>
        <v>450</v>
      </c>
      <c r="N5" s="17" t="s">
        <v>16</v>
      </c>
      <c r="O5" s="18"/>
      <c r="P5" s="122">
        <f>SUM(M5-O5)</f>
        <v>450</v>
      </c>
      <c r="Q5" s="90">
        <v>22.48</v>
      </c>
      <c r="R5" s="43">
        <f>+K5*Q5</f>
        <v>202.32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3</v>
      </c>
      <c r="F28" s="71">
        <v>5</v>
      </c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1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2">
        <f t="shared" si="3"/>
        <v>800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3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22">
        <f t="shared" si="8"/>
        <v>220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1</v>
      </c>
      <c r="F125" s="71">
        <v>5</v>
      </c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7</v>
      </c>
      <c r="F175" s="71">
        <v>10</v>
      </c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8</v>
      </c>
      <c r="F193" s="71">
        <v>5</v>
      </c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5</v>
      </c>
      <c r="F194" s="71">
        <v>5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50</v>
      </c>
      <c r="F205" s="71"/>
      <c r="G205" s="46">
        <f t="shared" si="30"/>
        <v>50</v>
      </c>
      <c r="H205" s="78">
        <v>0</v>
      </c>
      <c r="I205" s="76">
        <v>0</v>
      </c>
      <c r="J205" s="46">
        <f t="shared" si="31"/>
        <v>50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1305.7199999999998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3670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960</v>
      </c>
      <c r="O264" s="2">
        <v>150</v>
      </c>
      <c r="P264" s="2">
        <v>220</v>
      </c>
      <c r="Q264" s="88">
        <v>55</v>
      </c>
      <c r="R264" s="2">
        <v>50</v>
      </c>
      <c r="S264" s="2">
        <v>50</v>
      </c>
      <c r="T264" s="2">
        <v>150</v>
      </c>
      <c r="U264" s="2">
        <v>285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2695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2695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V346"/>
  <sheetViews>
    <sheetView zoomScale="70" zoomScaleNormal="70" workbookViewId="0">
      <pane xSplit="10" ySplit="4" topLeftCell="M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4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4</v>
      </c>
      <c r="F173" s="71"/>
      <c r="G173" s="46">
        <f>E173+F173</f>
        <v>4</v>
      </c>
      <c r="H173" s="78">
        <v>4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50</v>
      </c>
      <c r="F205" s="71"/>
      <c r="G205" s="46">
        <f t="shared" si="30"/>
        <v>50</v>
      </c>
      <c r="H205" s="78">
        <v>0</v>
      </c>
      <c r="I205" s="76">
        <v>0</v>
      </c>
      <c r="J205" s="46">
        <f t="shared" si="31"/>
        <v>49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>
        <v>4</v>
      </c>
      <c r="G209" s="46">
        <f t="shared" si="30"/>
        <v>4</v>
      </c>
      <c r="H209" s="78">
        <v>0</v>
      </c>
      <c r="I209" s="76">
        <v>0</v>
      </c>
      <c r="J209" s="46">
        <f t="shared" si="31"/>
        <v>1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861.28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2395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1200</v>
      </c>
      <c r="O264" s="2">
        <v>150</v>
      </c>
      <c r="P264" s="2">
        <v>170</v>
      </c>
      <c r="Q264" s="88">
        <v>185</v>
      </c>
      <c r="R264" s="2">
        <v>175</v>
      </c>
      <c r="S264" s="2">
        <v>100</v>
      </c>
      <c r="T264" s="2">
        <v>200</v>
      </c>
      <c r="U264" s="2">
        <v>100</v>
      </c>
      <c r="V264" s="2">
        <v>120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1180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1180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3</v>
      </c>
      <c r="F21" s="71">
        <v>2</v>
      </c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3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3</v>
      </c>
      <c r="F93" s="71">
        <v>3</v>
      </c>
      <c r="G93" s="46">
        <f t="shared" si="5"/>
        <v>6</v>
      </c>
      <c r="H93" s="78">
        <v>0</v>
      </c>
      <c r="I93" s="76">
        <v>0</v>
      </c>
      <c r="J93" s="46">
        <f t="shared" si="6"/>
        <v>2</v>
      </c>
      <c r="K93" s="72">
        <v>4</v>
      </c>
      <c r="L93" s="21">
        <v>35</v>
      </c>
      <c r="M93" s="65">
        <f t="shared" si="7"/>
        <v>140</v>
      </c>
      <c r="N93" s="17" t="s">
        <v>16</v>
      </c>
      <c r="O93" s="18"/>
      <c r="P93" s="122">
        <f t="shared" si="8"/>
        <v>140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10</v>
      </c>
      <c r="F112" s="71">
        <v>5</v>
      </c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2</v>
      </c>
      <c r="F113" s="71">
        <v>5</v>
      </c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4</v>
      </c>
      <c r="F115" s="71">
        <v>10</v>
      </c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9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5</v>
      </c>
      <c r="F126" s="71">
        <v>10</v>
      </c>
      <c r="G126" s="46">
        <f t="shared" si="23"/>
        <v>15</v>
      </c>
      <c r="H126" s="78">
        <v>0</v>
      </c>
      <c r="I126" s="76">
        <v>0</v>
      </c>
      <c r="J126" s="46">
        <f t="shared" si="24"/>
        <v>14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1</v>
      </c>
      <c r="F131" s="71">
        <v>3</v>
      </c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>
        <v>3</v>
      </c>
      <c r="G173" s="46">
        <f>E173+F173</f>
        <v>3</v>
      </c>
      <c r="H173" s="78">
        <v>0</v>
      </c>
      <c r="I173" s="76">
        <v>0</v>
      </c>
      <c r="J173" s="46">
        <f t="shared" si="31"/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8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si="31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ref="P174" si="33"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49</v>
      </c>
      <c r="F205" s="71"/>
      <c r="G205" s="46">
        <f t="shared" si="30"/>
        <v>49</v>
      </c>
      <c r="H205" s="78">
        <v>0</v>
      </c>
      <c r="I205" s="76">
        <v>0</v>
      </c>
      <c r="J205" s="46">
        <f t="shared" si="31"/>
        <v>48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1166.0000000000005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3500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1490</v>
      </c>
      <c r="O264" s="2">
        <v>85</v>
      </c>
      <c r="P264" s="2">
        <v>130</v>
      </c>
      <c r="Q264" s="88">
        <v>65</v>
      </c>
      <c r="R264" s="2">
        <v>55</v>
      </c>
      <c r="S264" s="2">
        <v>270</v>
      </c>
      <c r="T264" s="2">
        <v>300</v>
      </c>
      <c r="U264" s="2">
        <v>85</v>
      </c>
      <c r="V264" s="2">
        <v>300</v>
      </c>
      <c r="W264" s="2">
        <v>200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1925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1925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>SUM(M48-O48)</f>
        <v>50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2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1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0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22">
        <f>SUM(M173-O173)</f>
        <v>105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48</v>
      </c>
      <c r="F205" s="71"/>
      <c r="G205" s="46">
        <f t="shared" si="30"/>
        <v>48</v>
      </c>
      <c r="H205" s="78">
        <v>0</v>
      </c>
      <c r="I205" s="76">
        <v>0</v>
      </c>
      <c r="J205" s="46">
        <f t="shared" si="31"/>
        <v>48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1016.6199999999999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2700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1265</v>
      </c>
      <c r="O264" s="2">
        <v>500</v>
      </c>
      <c r="P264" s="2">
        <v>220</v>
      </c>
      <c r="Q264" s="88">
        <v>50</v>
      </c>
      <c r="R264" s="2">
        <v>50</v>
      </c>
      <c r="S264" s="2">
        <v>115</v>
      </c>
      <c r="T264" s="2">
        <v>50</v>
      </c>
      <c r="U264" s="2">
        <v>180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1370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1370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AA346"/>
  <sheetViews>
    <sheetView zoomScale="70" zoomScaleNormal="70" workbookViewId="0">
      <pane xSplit="10" ySplit="4" topLeftCell="M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1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2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4</v>
      </c>
      <c r="F6" s="71">
        <v>3</v>
      </c>
      <c r="G6" s="46">
        <f t="shared" si="0"/>
        <v>7</v>
      </c>
      <c r="H6" s="78">
        <v>0</v>
      </c>
      <c r="I6" s="76">
        <v>0</v>
      </c>
      <c r="J6" s="46">
        <f t="shared" si="1"/>
        <v>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0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22">
        <f t="shared" si="3"/>
        <v>350</v>
      </c>
      <c r="Q18" s="90">
        <v>18.77</v>
      </c>
      <c r="R18" s="43">
        <f t="shared" si="4"/>
        <v>131.38999999999999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</v>
      </c>
      <c r="F20" s="71">
        <v>1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</v>
      </c>
      <c r="F31" s="71">
        <v>5</v>
      </c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2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22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1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2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10</v>
      </c>
      <c r="K126" s="72">
        <v>4</v>
      </c>
      <c r="L126" s="22">
        <v>100</v>
      </c>
      <c r="M126" s="65">
        <f t="shared" si="7"/>
        <v>400</v>
      </c>
      <c r="N126" s="17" t="s">
        <v>16</v>
      </c>
      <c r="O126" s="18"/>
      <c r="P126" s="122">
        <f t="shared" si="8"/>
        <v>400</v>
      </c>
      <c r="Q126" s="90">
        <v>68</v>
      </c>
      <c r="R126" s="43">
        <f t="shared" si="9"/>
        <v>272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11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2">
        <f>SUM(M175-O175)</f>
        <v>200</v>
      </c>
      <c r="Q175" s="90">
        <v>29.96</v>
      </c>
      <c r="R175" s="43">
        <f>+K175*Q175</f>
        <v>119.84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4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22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3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48</v>
      </c>
      <c r="F205" s="71"/>
      <c r="G205" s="46">
        <f t="shared" si="30"/>
        <v>48</v>
      </c>
      <c r="H205" s="78">
        <v>0</v>
      </c>
      <c r="I205" s="76">
        <v>0</v>
      </c>
      <c r="J205" s="46">
        <f t="shared" si="31"/>
        <v>45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2027.0899999999997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5275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2530</v>
      </c>
      <c r="O264" s="2">
        <v>65</v>
      </c>
      <c r="P264" s="2">
        <v>190</v>
      </c>
      <c r="Q264" s="88">
        <v>120</v>
      </c>
      <c r="R264" s="2">
        <v>220</v>
      </c>
      <c r="S264" s="2">
        <v>60</v>
      </c>
      <c r="T264" s="2">
        <v>250</v>
      </c>
      <c r="U264" s="2">
        <v>250</v>
      </c>
      <c r="V264" s="2">
        <v>250</v>
      </c>
      <c r="W264" s="2">
        <v>400</v>
      </c>
      <c r="X264" s="2">
        <v>220</v>
      </c>
      <c r="Y264" s="2">
        <v>100</v>
      </c>
      <c r="Z264" s="2">
        <v>250</v>
      </c>
      <c r="AA264" s="2">
        <v>155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2730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2730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</v>
      </c>
      <c r="F5" s="71">
        <v>10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0</v>
      </c>
      <c r="F6" s="71">
        <v>17</v>
      </c>
      <c r="G6" s="46">
        <f t="shared" si="0"/>
        <v>17</v>
      </c>
      <c r="H6" s="78">
        <v>0</v>
      </c>
      <c r="I6" s="76">
        <v>0</v>
      </c>
      <c r="J6" s="46">
        <f t="shared" si="1"/>
        <v>15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3</v>
      </c>
      <c r="F21" s="71">
        <v>2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2</v>
      </c>
      <c r="F48" s="71">
        <v>5</v>
      </c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2</v>
      </c>
      <c r="F77" s="71">
        <v>3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2</v>
      </c>
      <c r="F93" s="71">
        <v>3</v>
      </c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22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8"/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1</v>
      </c>
      <c r="F131" s="71">
        <v>3</v>
      </c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>
        <v>3</v>
      </c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45</v>
      </c>
      <c r="F205" s="71"/>
      <c r="G205" s="46">
        <f t="shared" si="30"/>
        <v>45</v>
      </c>
      <c r="H205" s="78">
        <v>0</v>
      </c>
      <c r="I205" s="76">
        <v>0</v>
      </c>
      <c r="J205" s="46">
        <f t="shared" si="31"/>
        <v>45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805.19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275</v>
      </c>
      <c r="O264" s="2">
        <v>170</v>
      </c>
      <c r="P264" s="2">
        <v>50</v>
      </c>
      <c r="Q264" s="88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2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50</v>
      </c>
      <c r="P5" s="122">
        <f>SUM(M5-O5)</f>
        <v>350</v>
      </c>
      <c r="Q5" s="90">
        <v>22.48</v>
      </c>
      <c r="R5" s="43">
        <f>+K5*Q5</f>
        <v>179.84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2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22">
        <f t="shared" ref="P6:P80" si="3">SUM(M6-O6)</f>
        <v>1300</v>
      </c>
      <c r="Q6" s="90">
        <v>39.29</v>
      </c>
      <c r="R6" s="43">
        <f t="shared" ref="R6:R80" si="4">+K6*Q6</f>
        <v>510.77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6</v>
      </c>
      <c r="F22" s="71">
        <v>5</v>
      </c>
      <c r="G22" s="46">
        <f t="shared" si="0"/>
        <v>11</v>
      </c>
      <c r="H22" s="78">
        <v>0</v>
      </c>
      <c r="I22" s="76">
        <v>0</v>
      </c>
      <c r="J22" s="46">
        <f t="shared" si="1"/>
        <v>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11</v>
      </c>
      <c r="F31" s="71">
        <v>10</v>
      </c>
      <c r="G31" s="46">
        <f t="shared" si="5"/>
        <v>21</v>
      </c>
      <c r="H31" s="78">
        <v>0</v>
      </c>
      <c r="I31" s="76">
        <v>12</v>
      </c>
      <c r="J31" s="46">
        <f t="shared" si="6"/>
        <v>0</v>
      </c>
      <c r="K31" s="72">
        <v>9</v>
      </c>
      <c r="L31" s="15">
        <v>100</v>
      </c>
      <c r="M31" s="65">
        <f t="shared" si="2"/>
        <v>900</v>
      </c>
      <c r="N31" s="17" t="s">
        <v>1431</v>
      </c>
      <c r="O31" s="18"/>
      <c r="P31" s="122">
        <f t="shared" si="3"/>
        <v>900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25</v>
      </c>
      <c r="P40" s="122">
        <f t="shared" si="3"/>
        <v>125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1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2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2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22">
        <f>SUM(M53-O53)</f>
        <v>300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22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</v>
      </c>
      <c r="K175" s="72">
        <v>10</v>
      </c>
      <c r="L175" s="15">
        <v>50</v>
      </c>
      <c r="M175" s="65">
        <f>+L175*K175</f>
        <v>500</v>
      </c>
      <c r="N175" s="17" t="s">
        <v>16</v>
      </c>
      <c r="O175" s="18">
        <v>150</v>
      </c>
      <c r="P175" s="122">
        <f>SUM(M175-O175)</f>
        <v>350</v>
      </c>
      <c r="Q175" s="90">
        <v>29.96</v>
      </c>
      <c r="R175" s="43">
        <f>+K175*Q175</f>
        <v>299.60000000000002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45</v>
      </c>
      <c r="F205" s="71"/>
      <c r="G205" s="46">
        <f t="shared" si="30"/>
        <v>45</v>
      </c>
      <c r="H205" s="78">
        <v>0</v>
      </c>
      <c r="I205" s="76">
        <v>0</v>
      </c>
      <c r="J205" s="46">
        <f t="shared" si="31"/>
        <v>45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2218.04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5980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3050</v>
      </c>
      <c r="O264" s="2">
        <v>50</v>
      </c>
      <c r="P264" s="2">
        <v>100</v>
      </c>
      <c r="Q264" s="88">
        <v>100</v>
      </c>
      <c r="R264" s="2">
        <v>100</v>
      </c>
      <c r="S264" s="2">
        <v>110</v>
      </c>
      <c r="T264" s="2">
        <v>100</v>
      </c>
      <c r="U264" s="2">
        <v>100</v>
      </c>
      <c r="V264" s="2">
        <v>50</v>
      </c>
      <c r="W264" s="2">
        <v>250</v>
      </c>
      <c r="X264" s="2">
        <v>150</v>
      </c>
      <c r="Y264" s="2">
        <v>430</v>
      </c>
      <c r="Z264" s="2">
        <v>110</v>
      </c>
      <c r="AA264" s="2">
        <v>700</v>
      </c>
      <c r="AB264" s="2">
        <v>700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>
        <v>1</v>
      </c>
      <c r="E267" s="1"/>
      <c r="F267" s="1"/>
      <c r="G267" s="31"/>
      <c r="J267" s="31"/>
      <c r="L267" s="34" t="s">
        <v>207</v>
      </c>
      <c r="M267" s="35"/>
      <c r="N267" s="37">
        <f>SUM(O5:O260)</f>
        <v>295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2620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2620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68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</v>
      </c>
      <c r="F6" s="71"/>
      <c r="G6" s="46">
        <f t="shared" si="0"/>
        <v>2</v>
      </c>
      <c r="H6" s="78">
        <v>0</v>
      </c>
      <c r="I6" s="76">
        <v>0</v>
      </c>
      <c r="J6" s="46">
        <f t="shared" si="1"/>
        <v>0</v>
      </c>
      <c r="K6" s="72">
        <v>2</v>
      </c>
      <c r="L6" s="15">
        <v>100</v>
      </c>
      <c r="M6" s="65">
        <f t="shared" ref="M6:M69" si="2">+L6*K6</f>
        <v>200</v>
      </c>
      <c r="N6" s="17" t="s">
        <v>16</v>
      </c>
      <c r="O6" s="18"/>
      <c r="P6" s="122">
        <f t="shared" ref="P6:P69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50</v>
      </c>
      <c r="P15" s="23">
        <f t="shared" si="3"/>
        <v>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2</v>
      </c>
      <c r="F28" s="71">
        <v>5</v>
      </c>
      <c r="G28" s="46">
        <f t="shared" si="5"/>
        <v>7</v>
      </c>
      <c r="H28" s="78">
        <v>0</v>
      </c>
      <c r="I28" s="76">
        <v>0</v>
      </c>
      <c r="J28" s="46">
        <f t="shared" si="1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>
        <v>12</v>
      </c>
      <c r="G31" s="46">
        <f t="shared" si="5"/>
        <v>12</v>
      </c>
      <c r="H31" s="78">
        <v>0</v>
      </c>
      <c r="I31" s="76">
        <v>0</v>
      </c>
      <c r="J31" s="46">
        <f t="shared" si="1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1"/>
        <v>2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50</v>
      </c>
      <c r="P47" s="122">
        <f t="shared" si="3"/>
        <v>100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1"/>
        <v>0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22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1"/>
        <v>4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22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1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1"/>
        <v>0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/>
      <c r="P53" s="122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1</v>
      </c>
      <c r="F67" s="71">
        <v>3</v>
      </c>
      <c r="G67" s="46">
        <f t="shared" si="5"/>
        <v>4</v>
      </c>
      <c r="H67" s="78">
        <v>0</v>
      </c>
      <c r="I67" s="76">
        <v>0</v>
      </c>
      <c r="J67" s="46">
        <f t="shared" si="1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1</v>
      </c>
      <c r="F68" s="71">
        <v>3</v>
      </c>
      <c r="G68" s="46">
        <f t="shared" si="5"/>
        <v>4</v>
      </c>
      <c r="H68" s="78">
        <v>0</v>
      </c>
      <c r="I68" s="76">
        <v>0</v>
      </c>
      <c r="J68" s="46">
        <f t="shared" si="1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8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8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22">
        <f t="shared" si="8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8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3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0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0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0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22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5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16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17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16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10</v>
      </c>
      <c r="F112" s="71"/>
      <c r="G112" s="46">
        <f t="shared" si="15"/>
        <v>10</v>
      </c>
      <c r="H112" s="78">
        <v>0</v>
      </c>
      <c r="I112" s="76">
        <v>0</v>
      </c>
      <c r="J112" s="46">
        <f t="shared" si="6"/>
        <v>10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5</v>
      </c>
      <c r="F113" s="71"/>
      <c r="G113" s="46">
        <f t="shared" si="15"/>
        <v>5</v>
      </c>
      <c r="H113" s="78">
        <v>0</v>
      </c>
      <c r="I113" s="76">
        <v>0</v>
      </c>
      <c r="J113" s="46">
        <f t="shared" si="6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9</v>
      </c>
      <c r="F115" s="71">
        <v>5</v>
      </c>
      <c r="G115" s="46">
        <f t="shared" si="15"/>
        <v>14</v>
      </c>
      <c r="H115" s="78">
        <v>0</v>
      </c>
      <c r="I115" s="76">
        <v>0</v>
      </c>
      <c r="J115" s="46">
        <f t="shared" si="6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5</v>
      </c>
      <c r="F116" s="71"/>
      <c r="G116" s="46">
        <f t="shared" si="15"/>
        <v>5</v>
      </c>
      <c r="H116" s="78">
        <v>0</v>
      </c>
      <c r="I116" s="76">
        <v>0</v>
      </c>
      <c r="J116" s="46">
        <f t="shared" si="6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5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1</v>
      </c>
      <c r="F125" s="71">
        <v>5</v>
      </c>
      <c r="G125" s="46">
        <f t="shared" si="15"/>
        <v>6</v>
      </c>
      <c r="H125" s="78">
        <v>0</v>
      </c>
      <c r="I125" s="76">
        <v>0</v>
      </c>
      <c r="J125" s="46">
        <f t="shared" si="6"/>
        <v>3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22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10</v>
      </c>
      <c r="F126" s="71"/>
      <c r="G126" s="46">
        <f t="shared" si="15"/>
        <v>10</v>
      </c>
      <c r="H126" s="78">
        <v>0</v>
      </c>
      <c r="I126" s="76">
        <v>0</v>
      </c>
      <c r="J126" s="46">
        <f t="shared" si="6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3</v>
      </c>
      <c r="F131" s="71"/>
      <c r="G131" s="46">
        <f t="shared" si="15"/>
        <v>3</v>
      </c>
      <c r="H131" s="78">
        <v>0</v>
      </c>
      <c r="I131" s="76">
        <v>0</v>
      </c>
      <c r="J131" s="46">
        <f t="shared" si="6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5"/>
        <v>0</v>
      </c>
      <c r="H133" s="78">
        <v>0</v>
      </c>
      <c r="I133" s="76">
        <v>0</v>
      </c>
      <c r="J133" s="46">
        <f t="shared" ref="J133:J196" si="18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5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ref="M134:M197" si="19">+L134*K134</f>
        <v>0</v>
      </c>
      <c r="N134" s="17" t="s">
        <v>16</v>
      </c>
      <c r="O134" s="18"/>
      <c r="P134" s="23">
        <f t="shared" ref="P134:P197" si="20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5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19"/>
        <v>0</v>
      </c>
      <c r="N135" s="17" t="s">
        <v>16</v>
      </c>
      <c r="O135" s="18"/>
      <c r="P135" s="23">
        <f t="shared" si="20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5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19"/>
        <v>0</v>
      </c>
      <c r="N136" s="17" t="s">
        <v>16</v>
      </c>
      <c r="O136" s="18"/>
      <c r="P136" s="23">
        <f t="shared" si="20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19"/>
        <v>0</v>
      </c>
      <c r="N137" s="17" t="s">
        <v>16</v>
      </c>
      <c r="O137" s="18"/>
      <c r="P137" s="23">
        <f t="shared" si="20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19"/>
        <v>0</v>
      </c>
      <c r="N138" s="17" t="s">
        <v>16</v>
      </c>
      <c r="O138" s="18"/>
      <c r="P138" s="23">
        <f t="shared" si="2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19"/>
        <v>0</v>
      </c>
      <c r="N139" s="17" t="s">
        <v>16</v>
      </c>
      <c r="O139" s="18"/>
      <c r="P139" s="23">
        <f t="shared" si="20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19"/>
        <v>0</v>
      </c>
      <c r="N140" s="17" t="s">
        <v>16</v>
      </c>
      <c r="O140" s="18"/>
      <c r="P140" s="23">
        <f t="shared" si="20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19"/>
        <v>0</v>
      </c>
      <c r="N141" s="17" t="s">
        <v>16</v>
      </c>
      <c r="O141" s="18"/>
      <c r="P141" s="23">
        <f t="shared" si="20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19"/>
        <v>0</v>
      </c>
      <c r="N142" s="17" t="s">
        <v>16</v>
      </c>
      <c r="O142" s="18"/>
      <c r="P142" s="23">
        <f t="shared" si="2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19"/>
        <v>0</v>
      </c>
      <c r="N143" s="17" t="s">
        <v>16</v>
      </c>
      <c r="O143" s="18"/>
      <c r="P143" s="23">
        <f t="shared" si="2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19"/>
        <v>0</v>
      </c>
      <c r="N144" s="17" t="s">
        <v>16</v>
      </c>
      <c r="O144" s="18"/>
      <c r="P144" s="23">
        <f t="shared" si="2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19"/>
        <v>0</v>
      </c>
      <c r="N145" s="17" t="s">
        <v>16</v>
      </c>
      <c r="O145" s="18"/>
      <c r="P145" s="23">
        <f t="shared" si="2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19"/>
        <v>0</v>
      </c>
      <c r="N146" s="17" t="s">
        <v>16</v>
      </c>
      <c r="O146" s="18"/>
      <c r="P146" s="23">
        <f t="shared" si="20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19"/>
        <v>0</v>
      </c>
      <c r="N147" s="17" t="s">
        <v>16</v>
      </c>
      <c r="O147" s="18"/>
      <c r="P147" s="23">
        <f t="shared" si="20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19"/>
        <v>0</v>
      </c>
      <c r="N148" s="17" t="s">
        <v>16</v>
      </c>
      <c r="O148" s="18"/>
      <c r="P148" s="23">
        <f t="shared" si="20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19"/>
        <v>0</v>
      </c>
      <c r="N149" s="17" t="s">
        <v>16</v>
      </c>
      <c r="O149" s="18"/>
      <c r="P149" s="23">
        <f t="shared" si="20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19"/>
        <v>0</v>
      </c>
      <c r="N150" s="17" t="s">
        <v>16</v>
      </c>
      <c r="O150" s="18"/>
      <c r="P150" s="23">
        <f t="shared" si="20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19"/>
        <v>0</v>
      </c>
      <c r="N151" s="17" t="s">
        <v>16</v>
      </c>
      <c r="O151" s="18"/>
      <c r="P151" s="23">
        <f t="shared" si="20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19"/>
        <v>0</v>
      </c>
      <c r="N152" s="17" t="s">
        <v>16</v>
      </c>
      <c r="O152" s="18"/>
      <c r="P152" s="23">
        <f t="shared" si="20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19"/>
        <v>0</v>
      </c>
      <c r="N153" s="17" t="s">
        <v>16</v>
      </c>
      <c r="O153" s="18"/>
      <c r="P153" s="23">
        <f t="shared" si="20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19"/>
        <v>0</v>
      </c>
      <c r="N154" s="17" t="s">
        <v>16</v>
      </c>
      <c r="O154" s="18"/>
      <c r="P154" s="23">
        <f t="shared" si="2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19"/>
        <v>0</v>
      </c>
      <c r="N155" s="17" t="s">
        <v>16</v>
      </c>
      <c r="O155" s="18"/>
      <c r="P155" s="23">
        <f t="shared" si="20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19"/>
        <v>0</v>
      </c>
      <c r="N156" s="17" t="s">
        <v>16</v>
      </c>
      <c r="O156" s="18"/>
      <c r="P156" s="23">
        <f t="shared" si="20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19"/>
        <v>0</v>
      </c>
      <c r="N157" s="17" t="s">
        <v>16</v>
      </c>
      <c r="O157" s="18"/>
      <c r="P157" s="23">
        <f t="shared" si="20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19"/>
        <v>0</v>
      </c>
      <c r="N158" s="17" t="s">
        <v>16</v>
      </c>
      <c r="O158" s="18"/>
      <c r="P158" s="23">
        <f t="shared" si="20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19"/>
        <v>0</v>
      </c>
      <c r="N159" s="17" t="s">
        <v>16</v>
      </c>
      <c r="O159" s="18"/>
      <c r="P159" s="23">
        <f t="shared" si="20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19"/>
        <v>0</v>
      </c>
      <c r="N160" s="17" t="s">
        <v>16</v>
      </c>
      <c r="O160" s="18"/>
      <c r="P160" s="23">
        <f t="shared" si="20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19"/>
        <v>0</v>
      </c>
      <c r="N161" s="17" t="s">
        <v>16</v>
      </c>
      <c r="O161" s="18"/>
      <c r="P161" s="23">
        <f t="shared" si="20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1">E162+F162</f>
        <v>0</v>
      </c>
      <c r="H162" s="78">
        <v>0</v>
      </c>
      <c r="I162" s="76">
        <v>0</v>
      </c>
      <c r="J162" s="46">
        <f t="shared" si="18"/>
        <v>0</v>
      </c>
      <c r="K162" s="72"/>
      <c r="L162" s="20">
        <v>60</v>
      </c>
      <c r="M162" s="65">
        <f t="shared" si="19"/>
        <v>0</v>
      </c>
      <c r="N162" s="17" t="s">
        <v>16</v>
      </c>
      <c r="O162" s="18"/>
      <c r="P162" s="23">
        <f t="shared" si="20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1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19"/>
        <v>0</v>
      </c>
      <c r="N163" s="17" t="s">
        <v>16</v>
      </c>
      <c r="O163" s="18"/>
      <c r="P163" s="23">
        <f t="shared" si="20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1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19"/>
        <v>0</v>
      </c>
      <c r="N164" s="17" t="s">
        <v>16</v>
      </c>
      <c r="O164" s="18"/>
      <c r="P164" s="23">
        <f t="shared" si="20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1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19"/>
        <v>0</v>
      </c>
      <c r="N165" s="17" t="s">
        <v>16</v>
      </c>
      <c r="O165" s="18"/>
      <c r="P165" s="23">
        <f t="shared" si="20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1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19"/>
        <v>0</v>
      </c>
      <c r="N166" s="17" t="s">
        <v>16</v>
      </c>
      <c r="O166" s="18"/>
      <c r="P166" s="23">
        <f t="shared" si="20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1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 t="shared" si="19"/>
        <v>0</v>
      </c>
      <c r="N167" s="17" t="s">
        <v>16</v>
      </c>
      <c r="O167" s="18"/>
      <c r="P167" s="23">
        <f t="shared" si="2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1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 t="shared" si="19"/>
        <v>0</v>
      </c>
      <c r="N168" s="17" t="s">
        <v>16</v>
      </c>
      <c r="O168" s="18"/>
      <c r="P168" s="23">
        <f t="shared" si="2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1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1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1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1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 t="shared" si="18"/>
        <v>2</v>
      </c>
      <c r="K173" s="72">
        <v>1</v>
      </c>
      <c r="L173" s="20">
        <v>35</v>
      </c>
      <c r="M173" s="65">
        <f t="shared" si="19"/>
        <v>35</v>
      </c>
      <c r="N173" s="17" t="s">
        <v>16</v>
      </c>
      <c r="O173" s="18"/>
      <c r="P173" s="122">
        <f t="shared" si="20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2">E174+F174</f>
        <v>0</v>
      </c>
      <c r="H174" s="78">
        <v>0</v>
      </c>
      <c r="I174" s="76">
        <v>0</v>
      </c>
      <c r="J174" s="46">
        <f t="shared" si="18"/>
        <v>0</v>
      </c>
      <c r="K174" s="72"/>
      <c r="L174" s="15">
        <v>65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</v>
      </c>
      <c r="F175" s="71"/>
      <c r="G175" s="46">
        <f t="shared" si="21"/>
        <v>1</v>
      </c>
      <c r="H175" s="78">
        <v>0</v>
      </c>
      <c r="I175" s="76">
        <v>0</v>
      </c>
      <c r="J175" s="46">
        <f t="shared" si="18"/>
        <v>1</v>
      </c>
      <c r="K175" s="72"/>
      <c r="L175" s="15">
        <v>50</v>
      </c>
      <c r="M175" s="65">
        <f t="shared" si="19"/>
        <v>0</v>
      </c>
      <c r="N175" s="17" t="s">
        <v>16</v>
      </c>
      <c r="O175" s="18"/>
      <c r="P175" s="23">
        <f t="shared" si="20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1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1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0"/>
      <c r="R177" s="43">
        <f t="shared" ref="R177:R258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1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1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0"/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1"/>
        <v>0</v>
      </c>
      <c r="H180" s="78">
        <v>0</v>
      </c>
      <c r="I180" s="76">
        <v>0</v>
      </c>
      <c r="J180" s="46">
        <f t="shared" si="18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1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1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0"/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1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1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1"/>
        <v>0</v>
      </c>
      <c r="H185" s="78">
        <v>0</v>
      </c>
      <c r="I185" s="76">
        <v>0</v>
      </c>
      <c r="J185" s="46">
        <f t="shared" si="18"/>
        <v>0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0"/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1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0"/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8"/>
        <v>0</v>
      </c>
      <c r="K187" s="72"/>
      <c r="L187" s="20">
        <v>15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8"/>
        <v>0</v>
      </c>
      <c r="K188" s="72"/>
      <c r="L188" s="20">
        <v>15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8"/>
        <v>0</v>
      </c>
      <c r="K189" s="72"/>
      <c r="L189" s="20">
        <v>15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1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0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0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4</v>
      </c>
      <c r="F193" s="71">
        <v>5</v>
      </c>
      <c r="G193" s="46">
        <f t="shared" si="21"/>
        <v>9</v>
      </c>
      <c r="H193" s="78">
        <v>0</v>
      </c>
      <c r="I193" s="76">
        <v>0</v>
      </c>
      <c r="J193" s="46">
        <f t="shared" si="18"/>
        <v>7</v>
      </c>
      <c r="K193" s="72">
        <v>2</v>
      </c>
      <c r="L193" s="20">
        <v>60</v>
      </c>
      <c r="M193" s="65">
        <f t="shared" si="19"/>
        <v>120</v>
      </c>
      <c r="N193" s="17" t="s">
        <v>16</v>
      </c>
      <c r="O193" s="18"/>
      <c r="P193" s="122">
        <f t="shared" si="20"/>
        <v>120</v>
      </c>
      <c r="Q193" s="90">
        <v>38</v>
      </c>
      <c r="R193" s="43">
        <f t="shared" si="23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</v>
      </c>
      <c r="F194" s="71">
        <v>4</v>
      </c>
      <c r="G194" s="46">
        <f t="shared" si="21"/>
        <v>5</v>
      </c>
      <c r="H194" s="78">
        <v>0</v>
      </c>
      <c r="I194" s="76">
        <v>0</v>
      </c>
      <c r="J194" s="46">
        <f t="shared" si="18"/>
        <v>3</v>
      </c>
      <c r="K194" s="72">
        <v>2</v>
      </c>
      <c r="L194" s="20">
        <v>120</v>
      </c>
      <c r="M194" s="65">
        <f t="shared" si="19"/>
        <v>240</v>
      </c>
      <c r="N194" s="17" t="s">
        <v>16</v>
      </c>
      <c r="O194" s="18"/>
      <c r="P194" s="122">
        <f t="shared" si="20"/>
        <v>240</v>
      </c>
      <c r="Q194" s="90">
        <v>73</v>
      </c>
      <c r="R194" s="43">
        <f t="shared" si="23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1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1"/>
        <v>0</v>
      </c>
      <c r="H196" s="78">
        <v>0</v>
      </c>
      <c r="I196" s="76">
        <v>0</v>
      </c>
      <c r="J196" s="46">
        <f t="shared" si="18"/>
        <v>0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0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1"/>
        <v>0</v>
      </c>
      <c r="H197" s="78">
        <v>0</v>
      </c>
      <c r="I197" s="76">
        <v>0</v>
      </c>
      <c r="J197" s="46">
        <f t="shared" ref="J197:J259" si="26">+G197-H197-K197-I197</f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1"/>
        <v>0</v>
      </c>
      <c r="H198" s="78">
        <v>0</v>
      </c>
      <c r="I198" s="76">
        <v>0</v>
      </c>
      <c r="J198" s="46">
        <f t="shared" si="26"/>
        <v>0</v>
      </c>
      <c r="K198" s="72"/>
      <c r="L198" s="20">
        <v>150</v>
      </c>
      <c r="M198" s="65">
        <f t="shared" ref="M198:M259" si="27">+L198*K198</f>
        <v>0</v>
      </c>
      <c r="N198" s="17" t="s">
        <v>16</v>
      </c>
      <c r="O198" s="18"/>
      <c r="P198" s="23">
        <f t="shared" ref="P198:P259" si="28">SUM(M198-O198)</f>
        <v>0</v>
      </c>
      <c r="Q198" s="90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7"/>
        <v>0</v>
      </c>
      <c r="N199" s="17" t="s">
        <v>16</v>
      </c>
      <c r="O199" s="18"/>
      <c r="P199" s="23">
        <f t="shared" si="28"/>
        <v>0</v>
      </c>
      <c r="Q199" s="90"/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7"/>
        <v>0</v>
      </c>
      <c r="N200" s="17" t="s">
        <v>16</v>
      </c>
      <c r="O200" s="18"/>
      <c r="P200" s="23">
        <f t="shared" si="28"/>
        <v>0</v>
      </c>
      <c r="Q200" s="90"/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1"/>
        <v>0</v>
      </c>
      <c r="H201" s="78">
        <v>0</v>
      </c>
      <c r="I201" s="76">
        <v>0</v>
      </c>
      <c r="J201" s="46">
        <f t="shared" si="26"/>
        <v>0</v>
      </c>
      <c r="K201" s="72"/>
      <c r="L201" s="20">
        <v>90</v>
      </c>
      <c r="M201" s="65">
        <f t="shared" si="27"/>
        <v>0</v>
      </c>
      <c r="N201" s="17" t="s">
        <v>16</v>
      </c>
      <c r="O201" s="18"/>
      <c r="P201" s="23">
        <f t="shared" si="28"/>
        <v>0</v>
      </c>
      <c r="Q201" s="90"/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1"/>
        <v>0</v>
      </c>
      <c r="H202" s="78">
        <v>0</v>
      </c>
      <c r="I202" s="76">
        <v>0</v>
      </c>
      <c r="J202" s="46">
        <f t="shared" si="26"/>
        <v>0</v>
      </c>
      <c r="K202" s="72"/>
      <c r="L202" s="20">
        <v>90</v>
      </c>
      <c r="M202" s="65">
        <f t="shared" si="27"/>
        <v>0</v>
      </c>
      <c r="N202" s="17" t="s">
        <v>16</v>
      </c>
      <c r="O202" s="18"/>
      <c r="P202" s="23">
        <f t="shared" si="28"/>
        <v>0</v>
      </c>
      <c r="Q202" s="90"/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1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27"/>
        <v>0</v>
      </c>
      <c r="N203" s="17" t="s">
        <v>16</v>
      </c>
      <c r="O203" s="18"/>
      <c r="P203" s="23">
        <f t="shared" si="28"/>
        <v>0</v>
      </c>
      <c r="Q203" s="90"/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1"/>
        <v>0</v>
      </c>
      <c r="H204" s="78">
        <v>0</v>
      </c>
      <c r="I204" s="76">
        <v>0</v>
      </c>
      <c r="J204" s="46">
        <f t="shared" si="26"/>
        <v>0</v>
      </c>
      <c r="K204" s="72"/>
      <c r="L204" s="20">
        <v>90</v>
      </c>
      <c r="M204" s="65">
        <f t="shared" si="27"/>
        <v>0</v>
      </c>
      <c r="N204" s="17" t="s">
        <v>16</v>
      </c>
      <c r="O204" s="18"/>
      <c r="P204" s="23">
        <f t="shared" si="28"/>
        <v>0</v>
      </c>
      <c r="Q204" s="90"/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45</v>
      </c>
      <c r="F205" s="71"/>
      <c r="G205" s="46">
        <f t="shared" si="21"/>
        <v>45</v>
      </c>
      <c r="H205" s="78">
        <v>0</v>
      </c>
      <c r="I205" s="76">
        <v>0</v>
      </c>
      <c r="J205" s="46">
        <f t="shared" si="26"/>
        <v>44</v>
      </c>
      <c r="K205" s="72">
        <v>1</v>
      </c>
      <c r="L205" s="20">
        <v>55</v>
      </c>
      <c r="M205" s="65">
        <f t="shared" si="27"/>
        <v>55</v>
      </c>
      <c r="N205" s="17" t="s">
        <v>16</v>
      </c>
      <c r="O205" s="18"/>
      <c r="P205" s="122">
        <f t="shared" si="28"/>
        <v>55</v>
      </c>
      <c r="Q205" s="90"/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7"/>
        <v>0</v>
      </c>
      <c r="N206" s="17" t="s">
        <v>16</v>
      </c>
      <c r="O206" s="18"/>
      <c r="P206" s="23">
        <f t="shared" si="28"/>
        <v>0</v>
      </c>
      <c r="Q206" s="90"/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7"/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2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6"/>
        <v>0</v>
      </c>
      <c r="K208" s="72"/>
      <c r="L208" s="20">
        <v>50</v>
      </c>
      <c r="M208" s="65">
        <f t="shared" si="27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>
        <v>4</v>
      </c>
      <c r="G209" s="46">
        <f t="shared" si="21"/>
        <v>4</v>
      </c>
      <c r="H209" s="78">
        <v>0</v>
      </c>
      <c r="I209" s="76">
        <v>0</v>
      </c>
      <c r="J209" s="46">
        <f t="shared" si="26"/>
        <v>3</v>
      </c>
      <c r="K209" s="72">
        <v>1</v>
      </c>
      <c r="L209" s="20">
        <v>120</v>
      </c>
      <c r="M209" s="65">
        <f t="shared" si="27"/>
        <v>120</v>
      </c>
      <c r="N209" s="17" t="s">
        <v>16</v>
      </c>
      <c r="O209" s="18"/>
      <c r="P209" s="122">
        <f t="shared" si="28"/>
        <v>120</v>
      </c>
      <c r="Q209" s="90">
        <v>83</v>
      </c>
      <c r="R209" s="43">
        <f t="shared" si="2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7"/>
        <v>0</v>
      </c>
      <c r="N210" s="17" t="s">
        <v>16</v>
      </c>
      <c r="O210" s="18"/>
      <c r="P210" s="23">
        <f t="shared" si="2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25</v>
      </c>
      <c r="M211" s="65">
        <f t="shared" si="27"/>
        <v>0</v>
      </c>
      <c r="N211" s="17" t="s">
        <v>16</v>
      </c>
      <c r="O211" s="18"/>
      <c r="P211" s="23">
        <f t="shared" si="28"/>
        <v>0</v>
      </c>
      <c r="Q211" s="90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7"/>
        <v>0</v>
      </c>
      <c r="N212" s="17" t="s">
        <v>16</v>
      </c>
      <c r="O212" s="18"/>
      <c r="P212" s="23">
        <f t="shared" si="28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7"/>
        <v>0</v>
      </c>
      <c r="N213" s="17" t="s">
        <v>16</v>
      </c>
      <c r="O213" s="18"/>
      <c r="P213" s="23">
        <f t="shared" si="28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7"/>
        <v>0</v>
      </c>
      <c r="N214" s="17" t="s">
        <v>16</v>
      </c>
      <c r="O214" s="18"/>
      <c r="P214" s="23">
        <f t="shared" si="2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7"/>
        <v>0</v>
      </c>
      <c r="N215" s="17" t="s">
        <v>16</v>
      </c>
      <c r="O215" s="18"/>
      <c r="P215" s="23">
        <f t="shared" si="28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1"/>
        <v>0</v>
      </c>
      <c r="H216" s="78">
        <v>0</v>
      </c>
      <c r="I216" s="76">
        <v>0</v>
      </c>
      <c r="J216" s="46">
        <f t="shared" si="26"/>
        <v>0</v>
      </c>
      <c r="K216" s="72"/>
      <c r="L216" s="20">
        <v>10</v>
      </c>
      <c r="M216" s="65">
        <f t="shared" si="27"/>
        <v>0</v>
      </c>
      <c r="N216" s="17" t="s">
        <v>16</v>
      </c>
      <c r="O216" s="18"/>
      <c r="P216" s="23">
        <f t="shared" si="28"/>
        <v>0</v>
      </c>
      <c r="Q216" s="90"/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1"/>
        <v>0</v>
      </c>
      <c r="H217" s="78">
        <v>0</v>
      </c>
      <c r="I217" s="76">
        <v>0</v>
      </c>
      <c r="J217" s="46">
        <f t="shared" si="26"/>
        <v>0</v>
      </c>
      <c r="K217" s="72"/>
      <c r="L217" s="20">
        <v>10</v>
      </c>
      <c r="M217" s="65">
        <f t="shared" si="27"/>
        <v>0</v>
      </c>
      <c r="N217" s="17" t="s">
        <v>16</v>
      </c>
      <c r="O217" s="18"/>
      <c r="P217" s="23">
        <f t="shared" si="28"/>
        <v>0</v>
      </c>
      <c r="Q217" s="90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6"/>
        <v>0</v>
      </c>
      <c r="K218" s="72"/>
      <c r="L218" s="20">
        <v>20</v>
      </c>
      <c r="M218" s="65">
        <f t="shared" si="27"/>
        <v>0</v>
      </c>
      <c r="N218" s="17" t="s">
        <v>16</v>
      </c>
      <c r="O218" s="18"/>
      <c r="P218" s="23">
        <f t="shared" si="28"/>
        <v>0</v>
      </c>
      <c r="Q218" s="90"/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7"/>
        <v>0</v>
      </c>
      <c r="N219" s="17" t="s">
        <v>16</v>
      </c>
      <c r="O219" s="18"/>
      <c r="P219" s="23">
        <f t="shared" si="28"/>
        <v>0</v>
      </c>
      <c r="Q219" s="90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7"/>
        <v>0</v>
      </c>
      <c r="N220" s="17" t="s">
        <v>16</v>
      </c>
      <c r="O220" s="18"/>
      <c r="P220" s="23">
        <f t="shared" si="28"/>
        <v>0</v>
      </c>
      <c r="Q220" s="90"/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7"/>
        <v>0</v>
      </c>
      <c r="N221" s="17" t="s">
        <v>16</v>
      </c>
      <c r="O221" s="18"/>
      <c r="P221" s="23">
        <f t="shared" si="28"/>
        <v>0</v>
      </c>
      <c r="Q221" s="90"/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7"/>
        <v>0</v>
      </c>
      <c r="N222" s="17" t="s">
        <v>16</v>
      </c>
      <c r="O222" s="18"/>
      <c r="P222" s="23">
        <f t="shared" si="28"/>
        <v>0</v>
      </c>
      <c r="Q222" s="90"/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7"/>
        <v>0</v>
      </c>
      <c r="N223" s="17" t="s">
        <v>16</v>
      </c>
      <c r="O223" s="18"/>
      <c r="P223" s="23">
        <f t="shared" si="28"/>
        <v>0</v>
      </c>
      <c r="Q223" s="90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1"/>
        <v>0</v>
      </c>
      <c r="H224" s="78">
        <v>0</v>
      </c>
      <c r="I224" s="76">
        <v>0</v>
      </c>
      <c r="J224" s="46">
        <f t="shared" si="26"/>
        <v>0</v>
      </c>
      <c r="K224" s="72"/>
      <c r="L224" s="20">
        <v>0</v>
      </c>
      <c r="M224" s="65">
        <f t="shared" si="27"/>
        <v>0</v>
      </c>
      <c r="N224" s="17" t="s">
        <v>16</v>
      </c>
      <c r="O224" s="18"/>
      <c r="P224" s="23">
        <f t="shared" si="28"/>
        <v>0</v>
      </c>
      <c r="Q224" s="90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7"/>
        <v>0</v>
      </c>
      <c r="N225" s="17" t="s">
        <v>16</v>
      </c>
      <c r="O225" s="18"/>
      <c r="P225" s="23">
        <f t="shared" si="28"/>
        <v>0</v>
      </c>
      <c r="Q225" s="90"/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7"/>
        <v>0</v>
      </c>
      <c r="N226" s="17" t="s">
        <v>16</v>
      </c>
      <c r="O226" s="18"/>
      <c r="P226" s="23">
        <f t="shared" si="28"/>
        <v>0</v>
      </c>
      <c r="Q226" s="90"/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7"/>
        <v>0</v>
      </c>
      <c r="N227" s="17" t="s">
        <v>16</v>
      </c>
      <c r="O227" s="18"/>
      <c r="P227" s="23">
        <f t="shared" si="28"/>
        <v>0</v>
      </c>
      <c r="Q227" s="90"/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7"/>
        <v>0</v>
      </c>
      <c r="N228" s="17" t="s">
        <v>16</v>
      </c>
      <c r="O228" s="18"/>
      <c r="P228" s="23">
        <f t="shared" si="2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7"/>
        <v>0</v>
      </c>
      <c r="N229" s="17" t="s">
        <v>16</v>
      </c>
      <c r="O229" s="18"/>
      <c r="P229" s="23">
        <f t="shared" si="28"/>
        <v>0</v>
      </c>
      <c r="Q229" s="90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7"/>
        <v>0</v>
      </c>
      <c r="N230" s="17" t="s">
        <v>16</v>
      </c>
      <c r="O230" s="18"/>
      <c r="P230" s="23">
        <f t="shared" si="28"/>
        <v>0</v>
      </c>
      <c r="Q230" s="90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0">E231+F231</f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7"/>
        <v>0</v>
      </c>
      <c r="N231" s="17" t="s">
        <v>16</v>
      </c>
      <c r="O231" s="18"/>
      <c r="P231" s="23">
        <f t="shared" si="28"/>
        <v>0</v>
      </c>
      <c r="Q231" s="90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0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7"/>
        <v>0</v>
      </c>
      <c r="N232" s="17" t="s">
        <v>16</v>
      </c>
      <c r="O232" s="18"/>
      <c r="P232" s="23">
        <f t="shared" si="28"/>
        <v>0</v>
      </c>
      <c r="Q232" s="90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0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7"/>
        <v>0</v>
      </c>
      <c r="N233" s="17" t="s">
        <v>16</v>
      </c>
      <c r="O233" s="18"/>
      <c r="P233" s="23">
        <f t="shared" si="28"/>
        <v>0</v>
      </c>
      <c r="Q233" s="90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0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7"/>
        <v>0</v>
      </c>
      <c r="N234" s="17" t="s">
        <v>16</v>
      </c>
      <c r="O234" s="18"/>
      <c r="P234" s="23">
        <f t="shared" si="28"/>
        <v>0</v>
      </c>
      <c r="Q234" s="90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si="30"/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7"/>
        <v>0</v>
      </c>
      <c r="N235" s="17" t="s">
        <v>16</v>
      </c>
      <c r="O235" s="18"/>
      <c r="P235" s="23">
        <f t="shared" si="28"/>
        <v>0</v>
      </c>
      <c r="Q235" s="90"/>
      <c r="R235" s="43">
        <f t="shared" ref="R235:R247" si="3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0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7"/>
        <v>0</v>
      </c>
      <c r="N236" s="17" t="s">
        <v>16</v>
      </c>
      <c r="O236" s="18"/>
      <c r="P236" s="23">
        <f t="shared" si="28"/>
        <v>0</v>
      </c>
      <c r="Q236" s="90"/>
      <c r="R236" s="43">
        <f t="shared" si="3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0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7"/>
        <v>0</v>
      </c>
      <c r="N237" s="17" t="s">
        <v>16</v>
      </c>
      <c r="O237" s="18"/>
      <c r="P237" s="23">
        <f t="shared" si="28"/>
        <v>0</v>
      </c>
      <c r="Q237" s="90"/>
      <c r="R237" s="43">
        <f t="shared" si="3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0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7"/>
        <v>0</v>
      </c>
      <c r="N238" s="17" t="s">
        <v>16</v>
      </c>
      <c r="O238" s="18"/>
      <c r="P238" s="23">
        <f t="shared" si="28"/>
        <v>0</v>
      </c>
      <c r="Q238" s="90"/>
      <c r="R238" s="43">
        <f t="shared" si="3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0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7"/>
        <v>0</v>
      </c>
      <c r="N239" s="17" t="s">
        <v>16</v>
      </c>
      <c r="O239" s="18"/>
      <c r="P239" s="23">
        <f t="shared" si="28"/>
        <v>0</v>
      </c>
      <c r="Q239" s="90"/>
      <c r="R239" s="43">
        <f t="shared" si="3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0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7"/>
        <v>0</v>
      </c>
      <c r="N240" s="17" t="s">
        <v>16</v>
      </c>
      <c r="O240" s="18"/>
      <c r="P240" s="23">
        <f t="shared" si="28"/>
        <v>0</v>
      </c>
      <c r="Q240" s="90"/>
      <c r="R240" s="43">
        <f t="shared" si="3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0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7"/>
        <v>0</v>
      </c>
      <c r="N241" s="17" t="s">
        <v>16</v>
      </c>
      <c r="O241" s="18"/>
      <c r="P241" s="23">
        <f t="shared" si="28"/>
        <v>0</v>
      </c>
      <c r="Q241" s="90"/>
      <c r="R241" s="43">
        <f t="shared" si="3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0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7"/>
        <v>0</v>
      </c>
      <c r="N242" s="17" t="s">
        <v>16</v>
      </c>
      <c r="O242" s="18"/>
      <c r="P242" s="23">
        <f t="shared" si="28"/>
        <v>0</v>
      </c>
      <c r="Q242" s="90"/>
      <c r="R242" s="43">
        <f t="shared" si="31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+'18'!J243</f>
        <v>0</v>
      </c>
      <c r="F243" s="71"/>
      <c r="G243" s="46">
        <f t="shared" si="30"/>
        <v>0</v>
      </c>
      <c r="H243" s="78">
        <v>0</v>
      </c>
      <c r="I243" s="76">
        <v>0</v>
      </c>
      <c r="J243" s="46">
        <f t="shared" si="26"/>
        <v>0</v>
      </c>
      <c r="K243" s="72"/>
      <c r="L243" s="20">
        <v>39</v>
      </c>
      <c r="M243" s="65">
        <f t="shared" si="27"/>
        <v>0</v>
      </c>
      <c r="N243" s="17" t="s">
        <v>16</v>
      </c>
      <c r="O243" s="18"/>
      <c r="P243" s="23">
        <f t="shared" si="28"/>
        <v>0</v>
      </c>
      <c r="Q243" s="90"/>
      <c r="R243" s="43">
        <f t="shared" ref="R243:R246" si="32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+'18'!J244</f>
        <v>0</v>
      </c>
      <c r="F244" s="71"/>
      <c r="G244" s="46">
        <f t="shared" si="30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55</v>
      </c>
      <c r="M244" s="65">
        <f t="shared" si="27"/>
        <v>0</v>
      </c>
      <c r="N244" s="17" t="s">
        <v>16</v>
      </c>
      <c r="O244" s="18"/>
      <c r="P244" s="23">
        <f t="shared" si="28"/>
        <v>0</v>
      </c>
      <c r="Q244" s="90"/>
      <c r="R244" s="43">
        <f t="shared" si="32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+'18'!J245</f>
        <v>0</v>
      </c>
      <c r="F245" s="71"/>
      <c r="G245" s="46">
        <f t="shared" si="30"/>
        <v>0</v>
      </c>
      <c r="H245" s="78">
        <v>0</v>
      </c>
      <c r="I245" s="76">
        <v>0</v>
      </c>
      <c r="J245" s="46">
        <f t="shared" si="26"/>
        <v>0</v>
      </c>
      <c r="K245" s="72"/>
      <c r="L245" s="20">
        <v>40</v>
      </c>
      <c r="M245" s="65">
        <f t="shared" si="27"/>
        <v>0</v>
      </c>
      <c r="N245" s="17" t="s">
        <v>16</v>
      </c>
      <c r="O245" s="18"/>
      <c r="P245" s="23">
        <f t="shared" si="28"/>
        <v>0</v>
      </c>
      <c r="Q245" s="90"/>
      <c r="R245" s="43">
        <f t="shared" si="32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+'18'!J246</f>
        <v>0</v>
      </c>
      <c r="F246" s="71"/>
      <c r="G246" s="46">
        <f t="shared" si="30"/>
        <v>0</v>
      </c>
      <c r="H246" s="78">
        <v>0</v>
      </c>
      <c r="I246" s="76">
        <v>0</v>
      </c>
      <c r="J246" s="46">
        <f t="shared" si="26"/>
        <v>0</v>
      </c>
      <c r="K246" s="72"/>
      <c r="L246" s="20">
        <v>49</v>
      </c>
      <c r="M246" s="65">
        <f t="shared" si="27"/>
        <v>0</v>
      </c>
      <c r="N246" s="17" t="s">
        <v>16</v>
      </c>
      <c r="O246" s="18"/>
      <c r="P246" s="23">
        <f t="shared" si="28"/>
        <v>0</v>
      </c>
      <c r="Q246" s="90"/>
      <c r="R246" s="43">
        <f t="shared" si="3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+'18'!J247</f>
        <v>0</v>
      </c>
      <c r="F247" s="71"/>
      <c r="G247" s="46">
        <f t="shared" si="30"/>
        <v>0</v>
      </c>
      <c r="H247" s="78">
        <v>0</v>
      </c>
      <c r="I247" s="76">
        <v>0</v>
      </c>
      <c r="J247" s="46">
        <f t="shared" si="26"/>
        <v>0</v>
      </c>
      <c r="K247" s="72"/>
      <c r="L247" s="20">
        <v>39</v>
      </c>
      <c r="M247" s="65">
        <f t="shared" si="27"/>
        <v>0</v>
      </c>
      <c r="N247" s="17" t="s">
        <v>16</v>
      </c>
      <c r="O247" s="18"/>
      <c r="P247" s="23">
        <f t="shared" si="28"/>
        <v>0</v>
      </c>
      <c r="Q247" s="90"/>
      <c r="R247" s="43">
        <f t="shared" si="31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+'18'!J248</f>
        <v>0</v>
      </c>
      <c r="F248" s="71"/>
      <c r="G248" s="46">
        <f t="shared" si="30"/>
        <v>0</v>
      </c>
      <c r="H248" s="78">
        <v>0</v>
      </c>
      <c r="I248" s="76">
        <v>0</v>
      </c>
      <c r="J248" s="46">
        <f t="shared" si="26"/>
        <v>0</v>
      </c>
      <c r="K248" s="72"/>
      <c r="L248" s="20">
        <v>50</v>
      </c>
      <c r="M248" s="65">
        <f t="shared" si="27"/>
        <v>0</v>
      </c>
      <c r="N248" s="17" t="s">
        <v>16</v>
      </c>
      <c r="O248" s="18"/>
      <c r="P248" s="23">
        <f t="shared" si="28"/>
        <v>0</v>
      </c>
      <c r="Q248" s="90"/>
      <c r="R248" s="43">
        <f t="shared" si="2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+'18'!J249</f>
        <v>0</v>
      </c>
      <c r="F249" s="71"/>
      <c r="G249" s="46">
        <f t="shared" si="30"/>
        <v>0</v>
      </c>
      <c r="H249" s="78">
        <v>0</v>
      </c>
      <c r="I249" s="76">
        <v>0</v>
      </c>
      <c r="J249" s="46">
        <f t="shared" si="26"/>
        <v>0</v>
      </c>
      <c r="K249" s="72"/>
      <c r="L249" s="20">
        <v>50</v>
      </c>
      <c r="M249" s="65">
        <f t="shared" si="27"/>
        <v>0</v>
      </c>
      <c r="N249" s="17" t="s">
        <v>16</v>
      </c>
      <c r="O249" s="18"/>
      <c r="P249" s="23">
        <f t="shared" si="28"/>
        <v>0</v>
      </c>
      <c r="Q249" s="90"/>
      <c r="R249" s="43">
        <f t="shared" si="2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0"/>
        <v>0</v>
      </c>
      <c r="H250" s="78">
        <v>0</v>
      </c>
      <c r="I250" s="76">
        <v>0</v>
      </c>
      <c r="J250" s="46">
        <f t="shared" si="26"/>
        <v>0</v>
      </c>
      <c r="K250" s="72"/>
      <c r="L250" s="20"/>
      <c r="M250" s="65">
        <f t="shared" si="27"/>
        <v>0</v>
      </c>
      <c r="N250" s="17" t="s">
        <v>16</v>
      </c>
      <c r="O250" s="18"/>
      <c r="P250" s="23">
        <f t="shared" si="28"/>
        <v>0</v>
      </c>
      <c r="Q250" s="90"/>
      <c r="R250" s="43">
        <f t="shared" si="2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0"/>
        <v>0</v>
      </c>
      <c r="H251" s="78">
        <v>0</v>
      </c>
      <c r="I251" s="76">
        <v>0</v>
      </c>
      <c r="J251" s="46">
        <f t="shared" si="26"/>
        <v>0</v>
      </c>
      <c r="K251" s="72"/>
      <c r="L251" s="20"/>
      <c r="M251" s="65">
        <f t="shared" si="27"/>
        <v>0</v>
      </c>
      <c r="N251" s="17" t="s">
        <v>16</v>
      </c>
      <c r="O251" s="18"/>
      <c r="P251" s="23">
        <f t="shared" si="28"/>
        <v>0</v>
      </c>
      <c r="Q251" s="90"/>
      <c r="R251" s="43">
        <f t="shared" si="2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0"/>
        <v>0</v>
      </c>
      <c r="H252" s="78">
        <v>0</v>
      </c>
      <c r="I252" s="76">
        <v>0</v>
      </c>
      <c r="J252" s="46">
        <f t="shared" si="26"/>
        <v>0</v>
      </c>
      <c r="K252" s="72"/>
      <c r="L252" s="20"/>
      <c r="M252" s="65">
        <f t="shared" si="27"/>
        <v>0</v>
      </c>
      <c r="N252" s="17" t="s">
        <v>16</v>
      </c>
      <c r="O252" s="18"/>
      <c r="P252" s="23">
        <f t="shared" si="28"/>
        <v>0</v>
      </c>
      <c r="Q252" s="90"/>
      <c r="R252" s="43">
        <f t="shared" si="2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3">E253+F253</f>
        <v>0</v>
      </c>
      <c r="H253" s="78">
        <v>0</v>
      </c>
      <c r="I253" s="76">
        <v>0</v>
      </c>
      <c r="J253" s="46">
        <f t="shared" si="26"/>
        <v>0</v>
      </c>
      <c r="K253" s="72"/>
      <c r="L253" s="20"/>
      <c r="M253" s="65">
        <f t="shared" si="27"/>
        <v>0</v>
      </c>
      <c r="N253" s="17" t="s">
        <v>16</v>
      </c>
      <c r="O253" s="18"/>
      <c r="P253" s="23">
        <f t="shared" si="28"/>
        <v>0</v>
      </c>
      <c r="Q253" s="90"/>
      <c r="R253" s="43">
        <f t="shared" ref="R253" si="3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0"/>
        <v>0</v>
      </c>
      <c r="H254" s="78">
        <v>0</v>
      </c>
      <c r="I254" s="76">
        <v>0</v>
      </c>
      <c r="J254" s="46">
        <f t="shared" si="26"/>
        <v>0</v>
      </c>
      <c r="K254" s="72"/>
      <c r="L254" s="20"/>
      <c r="M254" s="65">
        <f t="shared" si="27"/>
        <v>0</v>
      </c>
      <c r="N254" s="17" t="s">
        <v>16</v>
      </c>
      <c r="O254" s="18"/>
      <c r="P254" s="23">
        <f t="shared" si="28"/>
        <v>0</v>
      </c>
      <c r="Q254" s="90"/>
      <c r="R254" s="43">
        <f t="shared" si="2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0"/>
        <v>0</v>
      </c>
      <c r="H255" s="78">
        <v>0</v>
      </c>
      <c r="I255" s="76">
        <v>0</v>
      </c>
      <c r="J255" s="46">
        <f t="shared" si="26"/>
        <v>0</v>
      </c>
      <c r="K255" s="72"/>
      <c r="L255" s="20"/>
      <c r="M255" s="65">
        <f t="shared" si="27"/>
        <v>0</v>
      </c>
      <c r="N255" s="17" t="s">
        <v>16</v>
      </c>
      <c r="O255" s="18"/>
      <c r="P255" s="23">
        <f t="shared" si="28"/>
        <v>0</v>
      </c>
      <c r="Q255" s="90"/>
      <c r="R255" s="43">
        <f t="shared" si="2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0"/>
        <v>0</v>
      </c>
      <c r="H256" s="78">
        <v>0</v>
      </c>
      <c r="I256" s="76">
        <v>0</v>
      </c>
      <c r="J256" s="46">
        <f t="shared" si="26"/>
        <v>0</v>
      </c>
      <c r="K256" s="72"/>
      <c r="L256" s="20"/>
      <c r="M256" s="65">
        <f t="shared" si="27"/>
        <v>0</v>
      </c>
      <c r="N256" s="17" t="s">
        <v>16</v>
      </c>
      <c r="O256" s="18"/>
      <c r="P256" s="23">
        <f t="shared" si="28"/>
        <v>0</v>
      </c>
      <c r="Q256" s="90"/>
      <c r="R256" s="43">
        <f t="shared" si="2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35">E257+F257</f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si="27"/>
        <v>0</v>
      </c>
      <c r="N257" s="17" t="s">
        <v>16</v>
      </c>
      <c r="O257" s="18"/>
      <c r="P257" s="23">
        <f t="shared" si="28"/>
        <v>0</v>
      </c>
      <c r="Q257" s="90"/>
      <c r="R257" s="43">
        <f t="shared" ref="R257" si="3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0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27"/>
        <v>0</v>
      </c>
      <c r="N258" s="17" t="s">
        <v>16</v>
      </c>
      <c r="O258" s="18"/>
      <c r="P258" s="23">
        <f t="shared" si="28"/>
        <v>0</v>
      </c>
      <c r="Q258" s="90"/>
      <c r="R258" s="43">
        <f t="shared" si="2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37">E259+F259</f>
        <v>0</v>
      </c>
      <c r="H259" s="78">
        <v>0</v>
      </c>
      <c r="I259" s="76">
        <v>0</v>
      </c>
      <c r="J259" s="46">
        <f t="shared" si="26"/>
        <v>0</v>
      </c>
      <c r="K259" s="72"/>
      <c r="L259" s="20"/>
      <c r="M259" s="65">
        <f t="shared" si="27"/>
        <v>0</v>
      </c>
      <c r="N259" s="17" t="s">
        <v>16</v>
      </c>
      <c r="O259" s="18"/>
      <c r="P259" s="23">
        <f t="shared" si="28"/>
        <v>0</v>
      </c>
      <c r="Q259" s="90"/>
      <c r="R259" s="43">
        <f t="shared" ref="R259" si="3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872.61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160</v>
      </c>
      <c r="O264" s="2">
        <v>60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L259" activePane="bottomRight" state="frozen"/>
      <selection activeCell="L250" sqref="L250"/>
      <selection pane="topRight" activeCell="L250" sqref="L250"/>
      <selection pane="bottomLeft" activeCell="L250" sqref="L250"/>
      <selection pane="bottomRight" activeCell="N269" sqref="N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0</v>
      </c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19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119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22">
        <f t="shared" si="3"/>
        <v>1000</v>
      </c>
      <c r="Q31" s="90">
        <v>38.46</v>
      </c>
      <c r="R31" s="43">
        <f t="shared" si="4"/>
        <v>384.6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18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2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ref="P119:P172" si="26">SUM(M119-O119)</f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6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6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26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6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6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6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6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6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6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/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44</v>
      </c>
      <c r="F205" s="71"/>
      <c r="G205" s="46">
        <f t="shared" si="27"/>
        <v>44</v>
      </c>
      <c r="H205" s="78">
        <v>0</v>
      </c>
      <c r="I205" s="76">
        <v>0</v>
      </c>
      <c r="J205" s="46">
        <f t="shared" si="28"/>
        <v>44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/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2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616.16000000000008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100</v>
      </c>
      <c r="P264" s="2">
        <v>100</v>
      </c>
      <c r="Q264" s="88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260" activePane="bottomRight" state="frozen"/>
      <selection activeCell="U15" sqref="U15"/>
      <selection pane="topRight" activeCell="U15" sqref="U15"/>
      <selection pane="bottomLeft" activeCell="U15" sqref="U15"/>
      <selection pane="bottomRight" activeCell="P275" sqref="P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0</v>
      </c>
      <c r="F6" s="71">
        <v>20</v>
      </c>
      <c r="G6" s="46">
        <f t="shared" si="0"/>
        <v>20</v>
      </c>
      <c r="H6" s="78">
        <v>0</v>
      </c>
      <c r="I6" s="76">
        <v>0</v>
      </c>
      <c r="J6" s="46">
        <f t="shared" si="1"/>
        <v>20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2</v>
      </c>
      <c r="F21" s="71">
        <v>2</v>
      </c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4</v>
      </c>
      <c r="F22" s="71">
        <v>5</v>
      </c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</v>
      </c>
      <c r="F31" s="71">
        <v>10</v>
      </c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2</v>
      </c>
      <c r="F93" s="71">
        <v>1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8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8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8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5</v>
      </c>
      <c r="F113" s="71">
        <v>5</v>
      </c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2</v>
      </c>
      <c r="F116" s="71">
        <v>9</v>
      </c>
      <c r="G116" s="46">
        <f t="shared" si="20"/>
        <v>11</v>
      </c>
      <c r="H116" s="78">
        <v>0</v>
      </c>
      <c r="I116" s="76">
        <v>0</v>
      </c>
      <c r="J116" s="46">
        <f t="shared" si="21"/>
        <v>10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0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2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9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2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1</v>
      </c>
      <c r="F131" s="71">
        <v>3</v>
      </c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7</v>
      </c>
      <c r="F193" s="71">
        <v>5</v>
      </c>
      <c r="G193" s="46">
        <f t="shared" si="27"/>
        <v>12</v>
      </c>
      <c r="H193" s="78">
        <v>0</v>
      </c>
      <c r="I193" s="76">
        <v>0</v>
      </c>
      <c r="J193" s="46">
        <f t="shared" si="28"/>
        <v>12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3</v>
      </c>
      <c r="F194" s="71">
        <v>5</v>
      </c>
      <c r="G194" s="46">
        <f t="shared" si="27"/>
        <v>8</v>
      </c>
      <c r="H194" s="78">
        <v>0</v>
      </c>
      <c r="I194" s="76">
        <v>0</v>
      </c>
      <c r="J194" s="46">
        <f t="shared" si="28"/>
        <v>6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44</v>
      </c>
      <c r="F205" s="71"/>
      <c r="G205" s="46">
        <f t="shared" si="27"/>
        <v>44</v>
      </c>
      <c r="H205" s="78">
        <v>0</v>
      </c>
      <c r="I205" s="76">
        <v>0</v>
      </c>
      <c r="J205" s="46">
        <f t="shared" si="28"/>
        <v>43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>
        <v>20.36</v>
      </c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+'20'!J248</f>
        <v>0</v>
      </c>
      <c r="F248" s="71">
        <v>5</v>
      </c>
      <c r="G248" s="46">
        <f t="shared" si="39"/>
        <v>5</v>
      </c>
      <c r="H248" s="78">
        <v>0</v>
      </c>
      <c r="I248" s="76">
        <v>0</v>
      </c>
      <c r="J248" s="46">
        <f t="shared" si="40"/>
        <v>4</v>
      </c>
      <c r="K248" s="72">
        <v>1</v>
      </c>
      <c r="L248" s="20">
        <v>50</v>
      </c>
      <c r="M248" s="65">
        <f t="shared" si="31"/>
        <v>50</v>
      </c>
      <c r="N248" s="17" t="s">
        <v>16</v>
      </c>
      <c r="O248" s="18"/>
      <c r="P248" s="122">
        <f t="shared" si="35"/>
        <v>50</v>
      </c>
      <c r="Q248" s="90">
        <v>20.36</v>
      </c>
      <c r="R248" s="43">
        <f t="shared" si="32"/>
        <v>20.36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+'20'!J249</f>
        <v>0</v>
      </c>
      <c r="F249" s="71">
        <v>5</v>
      </c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>
        <v>20.36</v>
      </c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708.3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675</v>
      </c>
      <c r="O264" s="2">
        <v>50</v>
      </c>
      <c r="P264" s="2">
        <v>150</v>
      </c>
      <c r="Q264" s="2">
        <v>50</v>
      </c>
      <c r="R264" s="2">
        <v>170</v>
      </c>
      <c r="S264" s="2">
        <v>255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N250" activePane="bottomRight" state="frozen"/>
      <selection activeCell="L250" sqref="L250"/>
      <selection pane="topRight" activeCell="L250" sqref="L250"/>
      <selection pane="bottomLeft" activeCell="L250" sqref="L250"/>
      <selection pane="bottomRight" activeCell="R269" sqref="R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 t="shared" si="3"/>
        <v>50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8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8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8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43</v>
      </c>
      <c r="F205" s="71"/>
      <c r="G205" s="46">
        <f t="shared" si="30"/>
        <v>43</v>
      </c>
      <c r="H205" s="78">
        <v>0</v>
      </c>
      <c r="I205" s="76">
        <v>0</v>
      </c>
      <c r="J205" s="46">
        <f t="shared" si="31"/>
        <v>43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>
        <v>20.36</v>
      </c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>
        <v>20.36</v>
      </c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>
        <v>20.36</v>
      </c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>
        <v>20.36</v>
      </c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>
        <v>20.36</v>
      </c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>
        <v>20.36</v>
      </c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>
        <v>20.36</v>
      </c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>
        <v>20.36</v>
      </c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>
        <v>20.36</v>
      </c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>
        <v>20.36</v>
      </c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>
        <v>20.36</v>
      </c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>
        <v>20.36</v>
      </c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>
        <v>20.36</v>
      </c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+'21'!J248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2</v>
      </c>
      <c r="K248" s="72">
        <v>2</v>
      </c>
      <c r="L248" s="20">
        <v>50</v>
      </c>
      <c r="M248" s="65">
        <f t="shared" si="34"/>
        <v>100</v>
      </c>
      <c r="N248" s="17" t="s">
        <v>16</v>
      </c>
      <c r="O248" s="18"/>
      <c r="P248" s="122">
        <f t="shared" si="35"/>
        <v>100</v>
      </c>
      <c r="Q248" s="90">
        <v>20.36</v>
      </c>
      <c r="R248" s="43">
        <f t="shared" si="36"/>
        <v>40.72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+'21'!J249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>
        <v>20.36</v>
      </c>
      <c r="R249" s="43">
        <f t="shared" si="36"/>
        <v>20.36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876.49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1060</v>
      </c>
      <c r="O264" s="2">
        <v>100</v>
      </c>
      <c r="P264" s="2">
        <v>100</v>
      </c>
      <c r="Q264" s="2">
        <v>100</v>
      </c>
      <c r="R264" s="2">
        <v>760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AB346"/>
  <sheetViews>
    <sheetView zoomScale="70" zoomScaleNormal="70" workbookViewId="0">
      <pane xSplit="10" ySplit="4" topLeftCell="K260" activePane="bottomRight" state="frozen"/>
      <selection activeCell="L250" sqref="L250"/>
      <selection pane="topRight" activeCell="L250" sqref="L250"/>
      <selection pane="bottomLeft" activeCell="L250" sqref="L250"/>
      <selection pane="bottomRight" activeCell="P205" sqref="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19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9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22">
        <f t="shared" ref="P6:P80" si="3">SUM(M6-O6)</f>
        <v>900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2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2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2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3</v>
      </c>
      <c r="F93" s="71"/>
      <c r="G93" s="46">
        <f t="shared" si="5"/>
        <v>3</v>
      </c>
      <c r="H93" s="78">
        <v>1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12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8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8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8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6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6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6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6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6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6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26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8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0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22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2</v>
      </c>
      <c r="F173" s="71"/>
      <c r="G173" s="46">
        <f>E173+F173</f>
        <v>2</v>
      </c>
      <c r="H173" s="78">
        <v>2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9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5</v>
      </c>
      <c r="F194" s="71">
        <v>1</v>
      </c>
      <c r="G194" s="46">
        <f t="shared" si="30"/>
        <v>6</v>
      </c>
      <c r="H194" s="78">
        <v>0</v>
      </c>
      <c r="I194" s="76">
        <v>0</v>
      </c>
      <c r="J194" s="46">
        <f t="shared" si="31"/>
        <v>3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43</v>
      </c>
      <c r="F205" s="71"/>
      <c r="G205" s="46">
        <f t="shared" si="30"/>
        <v>43</v>
      </c>
      <c r="H205" s="78">
        <v>0</v>
      </c>
      <c r="I205" s="76">
        <v>0</v>
      </c>
      <c r="J205" s="46">
        <f t="shared" si="31"/>
        <v>40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35"/>
        <v>0</v>
      </c>
      <c r="Q244" s="90">
        <v>20.36</v>
      </c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+'22'!J248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0</v>
      </c>
      <c r="K248" s="72">
        <v>2</v>
      </c>
      <c r="L248" s="20">
        <v>50</v>
      </c>
      <c r="M248" s="65">
        <f t="shared" si="34"/>
        <v>100</v>
      </c>
      <c r="N248" s="17" t="s">
        <v>16</v>
      </c>
      <c r="O248" s="18"/>
      <c r="P248" s="122">
        <f t="shared" si="35"/>
        <v>100</v>
      </c>
      <c r="Q248" s="90">
        <v>20.36</v>
      </c>
      <c r="R248" s="43">
        <f t="shared" si="36"/>
        <v>40.72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+'22'!J249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1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2">
        <f t="shared" si="35"/>
        <v>150</v>
      </c>
      <c r="Q249" s="90">
        <v>20.36</v>
      </c>
      <c r="R249" s="43">
        <f t="shared" si="36"/>
        <v>61.08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>
        <v>20.36</v>
      </c>
      <c r="R257" s="43">
        <f t="shared" ref="R257" si="54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>
        <v>20.36</v>
      </c>
      <c r="R259" s="43">
        <f t="shared" ref="R259" si="59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1804.9199999999998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5075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2415</v>
      </c>
      <c r="O264" s="2">
        <v>300</v>
      </c>
      <c r="P264" s="2">
        <v>170</v>
      </c>
      <c r="Q264" s="2">
        <v>120</v>
      </c>
      <c r="R264" s="2">
        <v>55</v>
      </c>
      <c r="S264" s="2">
        <v>320</v>
      </c>
      <c r="T264" s="2">
        <v>200</v>
      </c>
      <c r="U264" s="2">
        <v>50</v>
      </c>
      <c r="V264" s="2">
        <v>100</v>
      </c>
      <c r="W264" s="2">
        <v>50</v>
      </c>
      <c r="X264" s="2">
        <v>285</v>
      </c>
      <c r="Y264" s="2">
        <v>100</v>
      </c>
      <c r="Z264" s="2">
        <v>400</v>
      </c>
      <c r="AA264" s="2">
        <v>150</v>
      </c>
      <c r="AB264" s="2">
        <v>115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2645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2645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0" sqref="L250"/>
      <selection pane="topRight" activeCell="L250" sqref="L250"/>
      <selection pane="bottomLeft" activeCell="L250" sqref="L250"/>
      <selection pane="bottomRight" activeCell="P112" sqref="P112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9</v>
      </c>
      <c r="F6" s="71">
        <v>10</v>
      </c>
      <c r="G6" s="46">
        <f t="shared" si="0"/>
        <v>19</v>
      </c>
      <c r="H6" s="78">
        <v>0</v>
      </c>
      <c r="I6" s="76">
        <v>0</v>
      </c>
      <c r="J6" s="46">
        <f t="shared" si="1"/>
        <v>16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4</v>
      </c>
      <c r="F22" s="71">
        <v>5</v>
      </c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10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4</v>
      </c>
      <c r="F40" s="71">
        <v>2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</v>
      </c>
      <c r="F48" s="71">
        <v>5</v>
      </c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</v>
      </c>
      <c r="F53" s="71">
        <v>5</v>
      </c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1</v>
      </c>
      <c r="F59" s="71">
        <v>2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8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8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8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>
        <v>5</v>
      </c>
      <c r="G150" s="46">
        <f t="shared" si="23"/>
        <v>5</v>
      </c>
      <c r="H150" s="78">
        <v>0</v>
      </c>
      <c r="I150" s="76">
        <v>0</v>
      </c>
      <c r="J150" s="46">
        <f t="shared" si="24"/>
        <v>4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/>
      <c r="P150" s="122">
        <f t="shared" si="8"/>
        <v>55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37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>
        <v>20.36</v>
      </c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>
        <v>20.36</v>
      </c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>
        <v>20.36</v>
      </c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>
        <v>20.36</v>
      </c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>
        <v>20.36</v>
      </c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>
        <v>20.36</v>
      </c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>
        <v>20.36</v>
      </c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>
        <v>20.36</v>
      </c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>
        <v>20.36</v>
      </c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>
        <v>20.36</v>
      </c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>
        <v>20.36</v>
      </c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>
        <v>20.36</v>
      </c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>
        <v>20.36</v>
      </c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+'23'!J249</f>
        <v>1</v>
      </c>
      <c r="F249" s="71"/>
      <c r="G249" s="46">
        <f t="shared" si="40"/>
        <v>1</v>
      </c>
      <c r="H249" s="78">
        <v>0</v>
      </c>
      <c r="I249" s="76">
        <v>0</v>
      </c>
      <c r="J249" s="46">
        <f t="shared" si="41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>
        <v>20.36</v>
      </c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>
        <v>20.36</v>
      </c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692.13999999999987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540</v>
      </c>
      <c r="O264" s="2">
        <v>230</v>
      </c>
      <c r="P264" s="2">
        <v>85</v>
      </c>
      <c r="Q264" s="2">
        <v>65</v>
      </c>
      <c r="R264" s="2">
        <v>100</v>
      </c>
      <c r="S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46"/>
  <sheetViews>
    <sheetView zoomScale="70" zoomScaleNormal="70" workbookViewId="0">
      <pane xSplit="10" ySplit="4" topLeftCell="K233" activePane="bottomRight" state="frozen"/>
      <selection activeCell="L250" sqref="L250"/>
      <selection pane="topRight" activeCell="L250" sqref="L250"/>
      <selection pane="bottomLeft" activeCell="L250" sqref="L250"/>
      <selection pane="bottomRight" activeCell="E239" sqref="E239:E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2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0</v>
      </c>
      <c r="K40" s="72">
        <v>6</v>
      </c>
      <c r="L40" s="15">
        <v>50</v>
      </c>
      <c r="M40" s="65">
        <f t="shared" si="2"/>
        <v>300</v>
      </c>
      <c r="N40" s="17" t="s">
        <v>16</v>
      </c>
      <c r="O40" s="18">
        <v>50</v>
      </c>
      <c r="P40" s="122">
        <f t="shared" si="3"/>
        <v>250</v>
      </c>
      <c r="Q40" s="90">
        <v>27.12</v>
      </c>
      <c r="R40" s="43">
        <f t="shared" si="4"/>
        <v>162.72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118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118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118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6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90">
        <v>20.58</v>
      </c>
      <c r="R113" s="43">
        <f t="shared" si="9"/>
        <v>61.739999999999995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8</v>
      </c>
      <c r="F126" s="71"/>
      <c r="G126" s="46">
        <f t="shared" si="20"/>
        <v>8</v>
      </c>
      <c r="H126" s="78">
        <v>0</v>
      </c>
      <c r="I126" s="76">
        <v>0</v>
      </c>
      <c r="J126" s="46">
        <f t="shared" si="21"/>
        <v>6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2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>
        <v>3</v>
      </c>
      <c r="G131" s="46">
        <f t="shared" si="20"/>
        <v>3</v>
      </c>
      <c r="H131" s="78">
        <v>0</v>
      </c>
      <c r="I131" s="76">
        <v>0</v>
      </c>
      <c r="J131" s="46">
        <f t="shared" si="21"/>
        <v>0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2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4</v>
      </c>
      <c r="F150" s="71"/>
      <c r="G150" s="46">
        <f t="shared" si="20"/>
        <v>4</v>
      </c>
      <c r="H150" s="78">
        <v>0</v>
      </c>
      <c r="I150" s="76">
        <v>0</v>
      </c>
      <c r="J150" s="46">
        <f t="shared" si="21"/>
        <v>4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8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37</v>
      </c>
      <c r="F205" s="71"/>
      <c r="G205" s="46">
        <f t="shared" si="27"/>
        <v>37</v>
      </c>
      <c r="H205" s="78">
        <v>0</v>
      </c>
      <c r="I205" s="76">
        <v>0</v>
      </c>
      <c r="J205" s="46">
        <f t="shared" si="28"/>
        <v>34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2">
        <f t="shared" si="26"/>
        <v>165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2" si="39">E235+F235</f>
        <v>0</v>
      </c>
      <c r="H235" s="78">
        <v>0</v>
      </c>
      <c r="I235" s="76">
        <v>0</v>
      </c>
      <c r="J235" s="46">
        <f t="shared" ref="J235:J24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+'24'!J243</f>
        <v>0</v>
      </c>
      <c r="F243" s="71"/>
      <c r="G243" s="46" t="s">
        <v>1423</v>
      </c>
      <c r="H243" s="78" t="s">
        <v>1423</v>
      </c>
      <c r="I243" s="76" t="s">
        <v>1423</v>
      </c>
      <c r="J243" s="46" t="s">
        <v>1423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+'24'!J244</f>
        <v>0</v>
      </c>
      <c r="F244" s="71"/>
      <c r="G244" s="46" t="s">
        <v>1423</v>
      </c>
      <c r="H244" s="78" t="s">
        <v>1423</v>
      </c>
      <c r="I244" s="76" t="s">
        <v>1423</v>
      </c>
      <c r="J244" s="46" t="s">
        <v>1423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>
        <v>20.36</v>
      </c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+'24'!J245</f>
        <v>0</v>
      </c>
      <c r="F245" s="71"/>
      <c r="G245" s="46" t="s">
        <v>1423</v>
      </c>
      <c r="H245" s="78" t="s">
        <v>1423</v>
      </c>
      <c r="I245" s="76" t="s">
        <v>1423</v>
      </c>
      <c r="J245" s="46" t="s">
        <v>1423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+'24'!J246</f>
        <v>0</v>
      </c>
      <c r="F246" s="71"/>
      <c r="G246" s="46" t="s">
        <v>1423</v>
      </c>
      <c r="H246" s="78" t="s">
        <v>1423</v>
      </c>
      <c r="I246" s="76" t="s">
        <v>1423</v>
      </c>
      <c r="J246" s="46" t="s">
        <v>1423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+'24'!J247</f>
        <v>0</v>
      </c>
      <c r="F247" s="71"/>
      <c r="G247" s="46" t="s">
        <v>1423</v>
      </c>
      <c r="H247" s="78" t="s">
        <v>1423</v>
      </c>
      <c r="I247" s="76" t="s">
        <v>1423</v>
      </c>
      <c r="J247" s="46" t="s">
        <v>1423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+'24'!J249</f>
        <v>1</v>
      </c>
      <c r="F249" s="71"/>
      <c r="G249" s="46">
        <f t="shared" si="37"/>
        <v>1</v>
      </c>
      <c r="H249" s="78">
        <v>0</v>
      </c>
      <c r="I249" s="76">
        <v>0</v>
      </c>
      <c r="J249" s="46">
        <f t="shared" si="38"/>
        <v>0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6"/>
        <v>50</v>
      </c>
      <c r="Q249" s="90">
        <v>20.36</v>
      </c>
      <c r="R249" s="43">
        <f t="shared" si="32"/>
        <v>20.36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2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>
        <v>20.36</v>
      </c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1260.74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3400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1045</v>
      </c>
      <c r="O264" s="2">
        <v>100</v>
      </c>
      <c r="P264" s="2">
        <v>520</v>
      </c>
      <c r="Q264" s="2">
        <v>215</v>
      </c>
      <c r="R264" s="2">
        <v>100</v>
      </c>
      <c r="S264" s="2">
        <v>50</v>
      </c>
      <c r="T264" s="2">
        <v>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2290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2290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13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ref="P14:P69" si="5">SUM(M14-O14)</f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5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</v>
      </c>
      <c r="F28" s="71">
        <v>5</v>
      </c>
      <c r="G28" s="46">
        <f t="shared" si="6"/>
        <v>6</v>
      </c>
      <c r="H28" s="78">
        <v>0</v>
      </c>
      <c r="I28" s="76">
        <v>0</v>
      </c>
      <c r="J28" s="46">
        <f t="shared" si="7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5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7</v>
      </c>
      <c r="F31" s="71"/>
      <c r="G31" s="46">
        <f t="shared" si="6"/>
        <v>7</v>
      </c>
      <c r="H31" s="78">
        <v>0</v>
      </c>
      <c r="I31" s="76">
        <v>0</v>
      </c>
      <c r="J31" s="46">
        <f t="shared" si="7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5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2</v>
      </c>
      <c r="F32" s="71"/>
      <c r="G32" s="46">
        <f t="shared" si="6"/>
        <v>2</v>
      </c>
      <c r="H32" s="78">
        <v>0</v>
      </c>
      <c r="I32" s="76">
        <v>0</v>
      </c>
      <c r="J32" s="46">
        <f t="shared" si="7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5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1</v>
      </c>
      <c r="F34" s="71"/>
      <c r="G34" s="46">
        <f t="shared" si="6"/>
        <v>1</v>
      </c>
      <c r="H34" s="78">
        <v>0</v>
      </c>
      <c r="I34" s="76">
        <v>0</v>
      </c>
      <c r="J34" s="46">
        <f t="shared" si="7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6"/>
        <v>0</v>
      </c>
      <c r="H47" s="78">
        <v>0</v>
      </c>
      <c r="I47" s="76">
        <v>0</v>
      </c>
      <c r="J47" s="46">
        <f t="shared" si="7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3</v>
      </c>
      <c r="F48" s="71"/>
      <c r="G48" s="46">
        <f t="shared" si="6"/>
        <v>3</v>
      </c>
      <c r="H48" s="78">
        <v>0</v>
      </c>
      <c r="I48" s="76">
        <v>0</v>
      </c>
      <c r="J48" s="46">
        <f t="shared" si="7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3</v>
      </c>
      <c r="F49" s="71">
        <v>5</v>
      </c>
      <c r="G49" s="46">
        <f t="shared" si="6"/>
        <v>8</v>
      </c>
      <c r="H49" s="78">
        <v>0</v>
      </c>
      <c r="I49" s="76">
        <v>0</v>
      </c>
      <c r="J49" s="46">
        <f t="shared" si="7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>
        <v>5</v>
      </c>
      <c r="G50" s="46">
        <f t="shared" si="6"/>
        <v>5</v>
      </c>
      <c r="H50" s="78">
        <v>0</v>
      </c>
      <c r="I50" s="76">
        <v>0</v>
      </c>
      <c r="J50" s="46">
        <f t="shared" si="7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5</v>
      </c>
      <c r="F53" s="71"/>
      <c r="G53" s="46">
        <f t="shared" si="6"/>
        <v>5</v>
      </c>
      <c r="H53" s="78">
        <v>0</v>
      </c>
      <c r="I53" s="76">
        <v>0</v>
      </c>
      <c r="J53" s="46">
        <f t="shared" si="7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3</v>
      </c>
      <c r="F59" s="71"/>
      <c r="G59" s="46">
        <f t="shared" si="6"/>
        <v>3</v>
      </c>
      <c r="H59" s="78">
        <v>0</v>
      </c>
      <c r="I59" s="76">
        <v>0</v>
      </c>
      <c r="J59" s="46">
        <f t="shared" si="7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</v>
      </c>
      <c r="F62" s="71"/>
      <c r="G62" s="46">
        <f t="shared" si="6"/>
        <v>2</v>
      </c>
      <c r="H62" s="78">
        <v>0</v>
      </c>
      <c r="I62" s="76">
        <v>0</v>
      </c>
      <c r="J62" s="46">
        <f t="shared" si="7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2</v>
      </c>
      <c r="F67" s="71">
        <v>3</v>
      </c>
      <c r="G67" s="46">
        <f t="shared" si="6"/>
        <v>5</v>
      </c>
      <c r="H67" s="78">
        <v>0</v>
      </c>
      <c r="I67" s="76">
        <v>0</v>
      </c>
      <c r="J67" s="46">
        <f t="shared" si="7"/>
        <v>4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5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4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3</v>
      </c>
      <c r="F74" s="71"/>
      <c r="G74" s="46">
        <f t="shared" si="6"/>
        <v>3</v>
      </c>
      <c r="H74" s="78">
        <v>0</v>
      </c>
      <c r="I74" s="76">
        <v>0</v>
      </c>
      <c r="J74" s="46">
        <f t="shared" si="7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ref="P85:P133" si="13">SUM(M85-O85)</f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13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13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3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2</v>
      </c>
      <c r="F93" s="71"/>
      <c r="G93" s="46">
        <f t="shared" si="6"/>
        <v>2</v>
      </c>
      <c r="H93" s="78">
        <v>0</v>
      </c>
      <c r="I93" s="76">
        <v>0</v>
      </c>
      <c r="J93" s="46">
        <f t="shared" si="7"/>
        <v>2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3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13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3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3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3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13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13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13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13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13"/>
        <v>0</v>
      </c>
      <c r="Q103" s="118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13"/>
        <v>0</v>
      </c>
      <c r="Q104" s="118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13"/>
        <v>0</v>
      </c>
      <c r="Q105" s="118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3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5</v>
      </c>
      <c r="F112" s="71"/>
      <c r="G112" s="46">
        <f t="shared" si="22"/>
        <v>5</v>
      </c>
      <c r="H112" s="78">
        <v>0</v>
      </c>
      <c r="I112" s="76">
        <v>0</v>
      </c>
      <c r="J112" s="46">
        <f t="shared" si="23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3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6</v>
      </c>
      <c r="F113" s="71"/>
      <c r="G113" s="46">
        <f t="shared" si="22"/>
        <v>6</v>
      </c>
      <c r="H113" s="78">
        <v>0</v>
      </c>
      <c r="I113" s="76">
        <v>0</v>
      </c>
      <c r="J113" s="46">
        <f t="shared" si="23"/>
        <v>5</v>
      </c>
      <c r="K113" s="72">
        <v>1</v>
      </c>
      <c r="L113" s="20">
        <v>55</v>
      </c>
      <c r="M113" s="65">
        <f t="shared" si="9"/>
        <v>55</v>
      </c>
      <c r="N113" s="17" t="s">
        <v>16</v>
      </c>
      <c r="O113" s="18"/>
      <c r="P113" s="122">
        <f t="shared" si="13"/>
        <v>55</v>
      </c>
      <c r="Q113" s="90">
        <v>20.58</v>
      </c>
      <c r="R113" s="43">
        <f t="shared" si="10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3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8</v>
      </c>
      <c r="F115" s="71"/>
      <c r="G115" s="46">
        <f t="shared" si="22"/>
        <v>8</v>
      </c>
      <c r="H115" s="78">
        <v>0</v>
      </c>
      <c r="I115" s="76">
        <v>0</v>
      </c>
      <c r="J115" s="46">
        <f t="shared" si="23"/>
        <v>7</v>
      </c>
      <c r="K115" s="72">
        <v>1</v>
      </c>
      <c r="L115" s="22">
        <v>60</v>
      </c>
      <c r="M115" s="65">
        <f t="shared" si="9"/>
        <v>60</v>
      </c>
      <c r="N115" s="17" t="s">
        <v>16</v>
      </c>
      <c r="O115" s="18"/>
      <c r="P115" s="122">
        <f t="shared" si="13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4</v>
      </c>
      <c r="F116" s="71">
        <v>10</v>
      </c>
      <c r="G116" s="46">
        <f t="shared" si="22"/>
        <v>14</v>
      </c>
      <c r="H116" s="78">
        <v>0</v>
      </c>
      <c r="I116" s="76">
        <v>0</v>
      </c>
      <c r="J116" s="46">
        <f t="shared" si="23"/>
        <v>11</v>
      </c>
      <c r="K116" s="72">
        <v>3</v>
      </c>
      <c r="L116" s="22">
        <v>100</v>
      </c>
      <c r="M116" s="65">
        <f t="shared" si="9"/>
        <v>300</v>
      </c>
      <c r="N116" s="17" t="s">
        <v>16</v>
      </c>
      <c r="O116" s="18"/>
      <c r="P116" s="122">
        <f t="shared" si="13"/>
        <v>300</v>
      </c>
      <c r="Q116" s="90">
        <v>13.03</v>
      </c>
      <c r="R116" s="43">
        <f t="shared" si="10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3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3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3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>
        <v>5</v>
      </c>
      <c r="G125" s="46">
        <f t="shared" si="22"/>
        <v>5</v>
      </c>
      <c r="H125" s="78">
        <v>0</v>
      </c>
      <c r="I125" s="76">
        <v>0</v>
      </c>
      <c r="J125" s="46">
        <f t="shared" si="23"/>
        <v>5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6</v>
      </c>
      <c r="F126" s="71"/>
      <c r="G126" s="46">
        <f t="shared" si="22"/>
        <v>6</v>
      </c>
      <c r="H126" s="78">
        <v>0</v>
      </c>
      <c r="I126" s="76">
        <v>0</v>
      </c>
      <c r="J126" s="46">
        <f t="shared" si="23"/>
        <v>4</v>
      </c>
      <c r="K126" s="72">
        <v>2</v>
      </c>
      <c r="L126" s="22">
        <v>100</v>
      </c>
      <c r="M126" s="65">
        <f t="shared" si="9"/>
        <v>200</v>
      </c>
      <c r="N126" s="17" t="s">
        <v>16</v>
      </c>
      <c r="O126" s="18"/>
      <c r="P126" s="122">
        <f t="shared" si="13"/>
        <v>200</v>
      </c>
      <c r="Q126" s="90">
        <v>68</v>
      </c>
      <c r="R126" s="43">
        <f t="shared" si="10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38" si="28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ref="P139:P197" si="29">SUM(M139-O139)</f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4</v>
      </c>
      <c r="F150" s="71"/>
      <c r="G150" s="46">
        <f t="shared" si="22"/>
        <v>4</v>
      </c>
      <c r="H150" s="78">
        <v>0</v>
      </c>
      <c r="I150" s="76">
        <v>0</v>
      </c>
      <c r="J150" s="46">
        <f t="shared" si="23"/>
        <v>4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/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/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8</v>
      </c>
      <c r="F193" s="71">
        <v>5</v>
      </c>
      <c r="G193" s="46">
        <f t="shared" si="30"/>
        <v>13</v>
      </c>
      <c r="H193" s="78">
        <v>0</v>
      </c>
      <c r="I193" s="76">
        <v>0</v>
      </c>
      <c r="J193" s="46">
        <f t="shared" si="31"/>
        <v>12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29"/>
        <v>60</v>
      </c>
      <c r="Q193" s="90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</v>
      </c>
      <c r="F194" s="71">
        <v>10</v>
      </c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/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/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/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/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/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/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34</v>
      </c>
      <c r="F205" s="71"/>
      <c r="G205" s="46">
        <f t="shared" si="30"/>
        <v>34</v>
      </c>
      <c r="H205" s="78">
        <v>0</v>
      </c>
      <c r="I205" s="76">
        <v>0</v>
      </c>
      <c r="J205" s="46">
        <f t="shared" si="31"/>
        <v>34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8"/>
        <v>0</v>
      </c>
      <c r="Q205" s="90"/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/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>
        <v>4</v>
      </c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/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/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/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/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/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/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>
        <v>20.36</v>
      </c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>
        <v>20.36</v>
      </c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>
        <v>20.36</v>
      </c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>
        <v>20.36</v>
      </c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>
        <v>20.36</v>
      </c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>
        <v>20.36</v>
      </c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43">E235+F235</f>
        <v>0</v>
      </c>
      <c r="H235" s="78">
        <v>0</v>
      </c>
      <c r="I235" s="76">
        <v>0</v>
      </c>
      <c r="J235" s="46">
        <f t="shared" ref="J235:J255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>
        <v>20.36</v>
      </c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>
        <v>20.36</v>
      </c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>
        <v>20.36</v>
      </c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>
        <v>20.36</v>
      </c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>
        <v>20.36</v>
      </c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>
        <v>20.36</v>
      </c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>
        <v>20.36</v>
      </c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>
        <v>20.36</v>
      </c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+'24'!J243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>
        <v>20.36</v>
      </c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>
        <v>20.36</v>
      </c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>
        <v>20.36</v>
      </c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>
        <v>20.36</v>
      </c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+'24'!J247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>
        <v>20.36</v>
      </c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+'24'!J248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>
        <v>20.36</v>
      </c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+'24'!J249</f>
        <v>1</v>
      </c>
      <c r="F249" s="71"/>
      <c r="G249" s="46">
        <f t="shared" si="43"/>
        <v>1</v>
      </c>
      <c r="H249" s="78">
        <v>0</v>
      </c>
      <c r="I249" s="76">
        <v>0</v>
      </c>
      <c r="J249" s="46">
        <f t="shared" si="44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>
        <v>20.36</v>
      </c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>
        <v>20.36</v>
      </c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>
        <v>20.36</v>
      </c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>
        <v>20.36</v>
      </c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>
        <v>20.36</v>
      </c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>
        <v>20.36</v>
      </c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>
        <v>20.36</v>
      </c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>
        <v>20.36</v>
      </c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466.7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</v>
      </c>
      <c r="O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M85" sqref="M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83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ref="P84:P106" si="12">SUM(M84-O84)</f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si="12"/>
        <v>0</v>
      </c>
      <c r="Q99" s="118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12"/>
        <v>0</v>
      </c>
      <c r="Q100" s="118"/>
      <c r="R100" s="43">
        <f t="shared" si="26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12"/>
        <v>0</v>
      </c>
      <c r="Q101" s="118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12"/>
        <v>0</v>
      </c>
      <c r="Q102" s="118"/>
      <c r="R102" s="43">
        <f t="shared" si="26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12"/>
        <v>0</v>
      </c>
      <c r="Q103" s="118"/>
      <c r="R103" s="43">
        <f t="shared" si="26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12"/>
        <v>0</v>
      </c>
      <c r="Q104" s="118"/>
      <c r="R104" s="43">
        <f t="shared" si="26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12"/>
        <v>0</v>
      </c>
      <c r="Q105" s="118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ref="P107:P172" si="29"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ref="P110:P140" si="30">SUM(M110-O110)</f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30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30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30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3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30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30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3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3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3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3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3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30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30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30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30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3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3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3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3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3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30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30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30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30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30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30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30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3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3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3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4</v>
      </c>
      <c r="F150" s="71"/>
      <c r="G150" s="46">
        <f t="shared" si="23"/>
        <v>4</v>
      </c>
      <c r="H150" s="78">
        <v>0</v>
      </c>
      <c r="I150" s="76">
        <v>0</v>
      </c>
      <c r="J150" s="46">
        <f t="shared" si="24"/>
        <v>1</v>
      </c>
      <c r="K150" s="72">
        <v>3</v>
      </c>
      <c r="L150" s="20">
        <v>55</v>
      </c>
      <c r="M150" s="65">
        <f t="shared" si="7"/>
        <v>165</v>
      </c>
      <c r="N150" s="17" t="s">
        <v>16</v>
      </c>
      <c r="O150" s="18"/>
      <c r="P150" s="122">
        <f t="shared" si="29"/>
        <v>165</v>
      </c>
      <c r="Q150" s="90">
        <v>15.28</v>
      </c>
      <c r="R150" s="43">
        <f t="shared" si="9"/>
        <v>45.839999999999996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9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10</v>
      </c>
      <c r="F175" s="71"/>
      <c r="G175" s="46">
        <f t="shared" si="31"/>
        <v>10</v>
      </c>
      <c r="H175" s="78">
        <v>0</v>
      </c>
      <c r="I175" s="76">
        <v>0</v>
      </c>
      <c r="J175" s="46">
        <f t="shared" si="32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12</v>
      </c>
      <c r="F193" s="71"/>
      <c r="G193" s="46">
        <f t="shared" si="31"/>
        <v>12</v>
      </c>
      <c r="H193" s="78">
        <v>0</v>
      </c>
      <c r="I193" s="76">
        <v>0</v>
      </c>
      <c r="J193" s="46">
        <f t="shared" si="32"/>
        <v>10</v>
      </c>
      <c r="K193" s="72">
        <v>2</v>
      </c>
      <c r="L193" s="20">
        <v>60</v>
      </c>
      <c r="M193" s="65">
        <f t="shared" si="35"/>
        <v>120</v>
      </c>
      <c r="N193" s="17" t="s">
        <v>16</v>
      </c>
      <c r="O193" s="18"/>
      <c r="P193" s="122">
        <f t="shared" si="36"/>
        <v>120</v>
      </c>
      <c r="Q193" s="90">
        <v>38</v>
      </c>
      <c r="R193" s="43">
        <f t="shared" si="37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13</v>
      </c>
      <c r="F194" s="71"/>
      <c r="G194" s="46">
        <f t="shared" si="31"/>
        <v>13</v>
      </c>
      <c r="H194" s="78">
        <v>0</v>
      </c>
      <c r="I194" s="76">
        <v>0</v>
      </c>
      <c r="J194" s="46">
        <f t="shared" si="32"/>
        <v>12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2">
        <f t="shared" si="36"/>
        <v>120</v>
      </c>
      <c r="Q194" s="9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34</v>
      </c>
      <c r="F205" s="71"/>
      <c r="G205" s="46">
        <f t="shared" si="31"/>
        <v>34</v>
      </c>
      <c r="H205" s="78">
        <v>0</v>
      </c>
      <c r="I205" s="76">
        <v>0</v>
      </c>
      <c r="J205" s="46">
        <f t="shared" si="32"/>
        <v>32</v>
      </c>
      <c r="K205" s="72">
        <v>2</v>
      </c>
      <c r="L205" s="20">
        <v>55</v>
      </c>
      <c r="M205" s="65">
        <f t="shared" si="35"/>
        <v>110</v>
      </c>
      <c r="N205" s="17" t="s">
        <v>16</v>
      </c>
      <c r="O205" s="18"/>
      <c r="P205" s="122">
        <f t="shared" si="36"/>
        <v>110</v>
      </c>
      <c r="Q205" s="90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4</v>
      </c>
      <c r="F209" s="71"/>
      <c r="G209" s="46">
        <f t="shared" si="31"/>
        <v>4</v>
      </c>
      <c r="H209" s="78">
        <v>0</v>
      </c>
      <c r="I209" s="76">
        <v>0</v>
      </c>
      <c r="J209" s="46">
        <f t="shared" si="32"/>
        <v>4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>
        <v>20.36</v>
      </c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>
        <v>20.36</v>
      </c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>
        <v>20.36</v>
      </c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>
        <v>20.36</v>
      </c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>
        <v>20.36</v>
      </c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>
        <v>20.36</v>
      </c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si="41"/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>
        <v>20.36</v>
      </c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>
        <v>20.36</v>
      </c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>
        <v>20.36</v>
      </c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>
        <v>20.36</v>
      </c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>
        <v>20.36</v>
      </c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>
        <v>20.36</v>
      </c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>
        <v>20.36</v>
      </c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>
        <v>20.36</v>
      </c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>
        <v>20.36</v>
      </c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>
        <v>20.36</v>
      </c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>
        <v>20.36</v>
      </c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>
        <v>20.36</v>
      </c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>
        <v>20.36</v>
      </c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>
        <v>20.36</v>
      </c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+'26'!J249</f>
        <v>1</v>
      </c>
      <c r="F249" s="71"/>
      <c r="G249" s="46">
        <f t="shared" si="41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>
        <v>20.36</v>
      </c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>
        <v>20.36</v>
      </c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>
        <v>20.36</v>
      </c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564.48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</v>
      </c>
      <c r="O264" s="2">
        <v>210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T346"/>
  <sheetViews>
    <sheetView tabSelected="1"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J12" sqref="J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4</v>
      </c>
      <c r="F5" s="71">
        <v>15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12</v>
      </c>
      <c r="F6" s="71">
        <v>10</v>
      </c>
      <c r="G6" s="46">
        <f t="shared" si="0"/>
        <v>22</v>
      </c>
      <c r="H6" s="78">
        <v>0</v>
      </c>
      <c r="I6" s="76">
        <v>0</v>
      </c>
      <c r="J6" s="46">
        <f t="shared" si="1"/>
        <v>17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5</v>
      </c>
      <c r="F22" s="71">
        <v>5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6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2">
        <f t="shared" si="3"/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86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:P10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16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6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6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6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6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1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22">
        <f t="shared" si="16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16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6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6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6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6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16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16"/>
        <v>0</v>
      </c>
      <c r="Q103" s="118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16"/>
        <v>0</v>
      </c>
      <c r="Q104" s="118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16"/>
        <v>0</v>
      </c>
      <c r="Q105" s="118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6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16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ref="P109:P122" si="28"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4</v>
      </c>
      <c r="F112" s="71">
        <v>5</v>
      </c>
      <c r="G112" s="46">
        <f t="shared" si="22"/>
        <v>9</v>
      </c>
      <c r="H112" s="78">
        <v>0</v>
      </c>
      <c r="I112" s="76">
        <v>0</v>
      </c>
      <c r="J112" s="46">
        <f t="shared" si="23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5</v>
      </c>
      <c r="F113" s="71"/>
      <c r="G113" s="46">
        <f t="shared" si="22"/>
        <v>5</v>
      </c>
      <c r="H113" s="78">
        <v>0</v>
      </c>
      <c r="I113" s="76">
        <v>0</v>
      </c>
      <c r="J113" s="46">
        <f t="shared" si="23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6</v>
      </c>
      <c r="F115" s="71"/>
      <c r="G115" s="46">
        <f t="shared" si="22"/>
        <v>6</v>
      </c>
      <c r="H115" s="78">
        <v>0</v>
      </c>
      <c r="I115" s="76">
        <v>0</v>
      </c>
      <c r="J115" s="46">
        <f t="shared" si="23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2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10</v>
      </c>
      <c r="F116" s="71"/>
      <c r="G116" s="46">
        <f t="shared" si="22"/>
        <v>10</v>
      </c>
      <c r="H116" s="78">
        <v>0</v>
      </c>
      <c r="I116" s="76">
        <v>0</v>
      </c>
      <c r="J116" s="46">
        <f t="shared" si="23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4</v>
      </c>
      <c r="F125" s="71"/>
      <c r="G125" s="46">
        <f t="shared" si="22"/>
        <v>4</v>
      </c>
      <c r="H125" s="78">
        <v>0</v>
      </c>
      <c r="I125" s="76">
        <v>0</v>
      </c>
      <c r="J125" s="46">
        <f t="shared" si="23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4</v>
      </c>
      <c r="F126" s="71"/>
      <c r="G126" s="46">
        <f t="shared" si="22"/>
        <v>4</v>
      </c>
      <c r="H126" s="78">
        <v>0</v>
      </c>
      <c r="I126" s="76">
        <v>0</v>
      </c>
      <c r="J126" s="46">
        <f t="shared" si="23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1</v>
      </c>
      <c r="F150" s="71"/>
      <c r="G150" s="46">
        <f t="shared" si="22"/>
        <v>1</v>
      </c>
      <c r="H150" s="78">
        <v>0</v>
      </c>
      <c r="I150" s="76">
        <v>0</v>
      </c>
      <c r="J150" s="46">
        <f t="shared" si="23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>
        <v>3</v>
      </c>
      <c r="G173" s="46">
        <f>E173+F173</f>
        <v>3</v>
      </c>
      <c r="H173" s="78">
        <v>0</v>
      </c>
      <c r="I173" s="76">
        <v>0</v>
      </c>
      <c r="J173" s="46">
        <f>+G173-H173-K173-I173</f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22">
        <f t="shared" ref="P173:P179" si="31">SUM(M173-O173)</f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10</v>
      </c>
      <c r="F175" s="71"/>
      <c r="G175" s="46">
        <f t="shared" si="29"/>
        <v>10</v>
      </c>
      <c r="H175" s="78">
        <v>0</v>
      </c>
      <c r="I175" s="76">
        <v>0</v>
      </c>
      <c r="J175" s="46">
        <f t="shared" si="30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ref="P180:P258" si="36">SUM(M180-O180)</f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/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10</v>
      </c>
      <c r="F193" s="71"/>
      <c r="G193" s="46">
        <f t="shared" si="29"/>
        <v>10</v>
      </c>
      <c r="H193" s="78">
        <v>0</v>
      </c>
      <c r="I193" s="76">
        <v>0</v>
      </c>
      <c r="J193" s="46">
        <f t="shared" si="30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12</v>
      </c>
      <c r="F194" s="71"/>
      <c r="G194" s="46">
        <f t="shared" si="29"/>
        <v>12</v>
      </c>
      <c r="H194" s="78">
        <v>0</v>
      </c>
      <c r="I194" s="76">
        <v>0</v>
      </c>
      <c r="J194" s="46">
        <f t="shared" si="30"/>
        <v>10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6"/>
        <v>240</v>
      </c>
      <c r="Q194" s="90">
        <v>73</v>
      </c>
      <c r="R194" s="43">
        <f t="shared" si="35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/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/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/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/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/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/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32</v>
      </c>
      <c r="F205" s="71"/>
      <c r="G205" s="46">
        <f t="shared" si="29"/>
        <v>32</v>
      </c>
      <c r="H205" s="78">
        <v>0</v>
      </c>
      <c r="I205" s="76">
        <v>0</v>
      </c>
      <c r="J205" s="46">
        <f t="shared" si="30"/>
        <v>31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6"/>
        <v>55</v>
      </c>
      <c r="Q205" s="90"/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/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4</v>
      </c>
      <c r="F209" s="71"/>
      <c r="G209" s="46">
        <f t="shared" si="29"/>
        <v>4</v>
      </c>
      <c r="H209" s="78">
        <v>0</v>
      </c>
      <c r="I209" s="76">
        <v>0</v>
      </c>
      <c r="J209" s="46">
        <f t="shared" si="30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5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>
        <v>20.36</v>
      </c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>
        <v>20.36</v>
      </c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>
        <v>20.36</v>
      </c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>
        <v>20.36</v>
      </c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>
        <v>20.36</v>
      </c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>
        <v>20.36</v>
      </c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>
        <v>20.36</v>
      </c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>
        <v>20.36</v>
      </c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>
        <v>20.36</v>
      </c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>
        <v>20.36</v>
      </c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>
        <v>20.36</v>
      </c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>
        <v>20.36</v>
      </c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>
        <v>20.36</v>
      </c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>
        <v>20.36</v>
      </c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>
        <v>20.36</v>
      </c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>
        <v>20.36</v>
      </c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>
        <v>20.36</v>
      </c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>
        <v>20.36</v>
      </c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>
        <v>20.36</v>
      </c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>
        <v>20.36</v>
      </c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+'27'!J249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>
        <v>20.36</v>
      </c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>
        <v>20.36</v>
      </c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5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>
        <v>20.36</v>
      </c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>
        <v>20.36</v>
      </c>
      <c r="R258" s="43">
        <f t="shared" si="35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>
        <v>20.36</v>
      </c>
      <c r="R259" s="43">
        <f t="shared" ref="R259" si="6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1153.29</v>
      </c>
      <c r="S260" s="75"/>
    </row>
    <row r="261" spans="1:20" ht="21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2835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995</v>
      </c>
      <c r="O264" s="2">
        <v>220</v>
      </c>
      <c r="P264" s="2">
        <v>105</v>
      </c>
      <c r="Q264" s="2">
        <v>300</v>
      </c>
      <c r="R264" s="2">
        <v>100</v>
      </c>
      <c r="S264" s="2">
        <v>170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1770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1770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05"/>
        <filter val="130.00"/>
        <filter val="150.00"/>
        <filter val="200.00"/>
        <filter val="240.00"/>
        <filter val="300.00"/>
        <filter val="35.00"/>
        <filter val="50.00"/>
        <filter val="500.00"/>
        <filter val="55.00"/>
        <filter val="60.00"/>
        <filter val="65.00"/>
        <filter val="7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33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19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19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118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118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118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>
        <v>20.36</v>
      </c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9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>
        <v>20.36</v>
      </c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36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19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19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9" si="9"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ref="P90:P145" si="20">SUM(M90-O90)</f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2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118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118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118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0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0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0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0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0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0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0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0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0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0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0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0"/>
        <v>0</v>
      </c>
      <c r="Q122" s="90"/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0"/>
        <v>0</v>
      </c>
      <c r="Q123" s="90"/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0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0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0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0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0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0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0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0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0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0"/>
        <v>0</v>
      </c>
      <c r="Q134" s="118"/>
      <c r="R134" s="43">
        <f t="shared" si="8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0"/>
        <v>0</v>
      </c>
      <c r="Q135" s="118"/>
      <c r="R135" s="43">
        <f t="shared" si="8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0"/>
        <v>0</v>
      </c>
      <c r="Q136" s="118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0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0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0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0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0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0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0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0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0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>
        <v>20.36</v>
      </c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>
        <v>20.36</v>
      </c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>
        <v>20.36</v>
      </c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>
        <v>20.36</v>
      </c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>
        <v>20.36</v>
      </c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>
        <v>20.36</v>
      </c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>
        <v>20.36</v>
      </c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>
        <v>20.36</v>
      </c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>
        <v>20.36</v>
      </c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>
        <v>20.36</v>
      </c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>
        <v>20.36</v>
      </c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>
        <v>20.36</v>
      </c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>
        <v>20.36</v>
      </c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>
        <v>20.36</v>
      </c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>
        <v>20.36</v>
      </c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>
        <v>20.36</v>
      </c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>
        <v>20.36</v>
      </c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>
        <v>20.36</v>
      </c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>
        <v>20.36</v>
      </c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>
        <v>20.36</v>
      </c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>
        <v>20.36</v>
      </c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>
        <v>20.36</v>
      </c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7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7"/>
        <v>0</v>
      </c>
      <c r="Q257" s="90">
        <v>20.36</v>
      </c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7"/>
        <v>0</v>
      </c>
      <c r="Q259" s="90">
        <v>20.36</v>
      </c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31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7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29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118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118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118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ref="P130:P172" si="27">SUM(M130-O130)</f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91" si="30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0"/>
        <v>0</v>
      </c>
      <c r="Q185" s="90"/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0"/>
        <v>0</v>
      </c>
      <c r="Q186" s="90"/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ref="P192:P258" si="37">SUM(M192-O192)</f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7"/>
        <v>0</v>
      </c>
      <c r="Q229" s="90">
        <v>20.36</v>
      </c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7"/>
        <v>0</v>
      </c>
      <c r="Q230" s="90">
        <v>20.36</v>
      </c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7"/>
        <v>0</v>
      </c>
      <c r="Q231" s="90">
        <v>20.36</v>
      </c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7"/>
        <v>0</v>
      </c>
      <c r="Q232" s="90">
        <v>20.36</v>
      </c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7"/>
        <v>0</v>
      </c>
      <c r="Q233" s="90">
        <v>20.36</v>
      </c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7"/>
        <v>0</v>
      </c>
      <c r="Q234" s="90">
        <v>20.36</v>
      </c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si="39"/>
        <v>0</v>
      </c>
      <c r="H235" s="78">
        <v>0</v>
      </c>
      <c r="I235" s="76">
        <v>0</v>
      </c>
      <c r="J235" s="46">
        <f t="shared" ref="J235:J252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>
        <v>20.36</v>
      </c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>
        <v>20.36</v>
      </c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>
        <v>20.36</v>
      </c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>
        <v>20.36</v>
      </c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>
        <v>20.36</v>
      </c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>
        <v>20.36</v>
      </c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>
        <v>20.36</v>
      </c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>
        <v>20.36</v>
      </c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>
        <v>20.36</v>
      </c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>
        <v>20.36</v>
      </c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>
        <v>20.36</v>
      </c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>
        <v>20.36</v>
      </c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>
        <v>20.36</v>
      </c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7"/>
        <v>0</v>
      </c>
      <c r="Q248" s="90">
        <v>20.36</v>
      </c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7"/>
        <v>0</v>
      </c>
      <c r="Q249" s="90">
        <v>20.36</v>
      </c>
      <c r="R249" s="43">
        <f t="shared" si="34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7"/>
        <v>0</v>
      </c>
      <c r="Q250" s="90">
        <v>20.36</v>
      </c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>
        <v>20.36</v>
      </c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>
        <v>20.36</v>
      </c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>
        <v>20.36</v>
      </c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2025-03-01T04:25:20Z</dcterms:modified>
</cp:coreProperties>
</file>