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34D3FFA1-71B8-4222-AEDE-98DE5FB2DE15}" xr6:coauthVersionLast="47" xr6:coauthVersionMax="47" xr10:uidLastSave="{00000000-0000-0000-0000-000000000000}"/>
  <bookViews>
    <workbookView xWindow="-120" yWindow="-120" windowWidth="29040" windowHeight="15720" tabRatio="936" firstSheet="1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S9" i="8"/>
  <c r="E259" i="99"/>
  <c r="P94" i="96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5" i="94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5" i="91"/>
  <c r="P66" i="77"/>
  <c r="P67" i="77"/>
  <c r="E257" i="90"/>
  <c r="E258" i="90"/>
  <c r="E257" i="89"/>
  <c r="E258" i="89"/>
  <c r="U262" i="77"/>
  <c r="E257" i="88"/>
  <c r="E258" i="88"/>
  <c r="E257" i="87"/>
  <c r="E257" i="86"/>
  <c r="E258" i="86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57" i="85"/>
  <c r="E258" i="85"/>
  <c r="E257" i="83"/>
  <c r="E258" i="83"/>
  <c r="P94" i="79" l="1"/>
  <c r="G6" i="95"/>
  <c r="J6" i="95" s="1"/>
  <c r="E6" i="96" s="1"/>
  <c r="G7" i="95"/>
  <c r="J7" i="95" s="1"/>
  <c r="E7" i="96" s="1"/>
  <c r="G8" i="95"/>
  <c r="J8" i="95" s="1"/>
  <c r="E8" i="96" s="1"/>
  <c r="G9" i="95"/>
  <c r="J9" i="95" s="1"/>
  <c r="E9" i="96" s="1"/>
  <c r="G10" i="95"/>
  <c r="J10" i="95" s="1"/>
  <c r="E10" i="96" s="1"/>
  <c r="G11" i="95"/>
  <c r="J11" i="95" s="1"/>
  <c r="E11" i="96" s="1"/>
  <c r="G12" i="95"/>
  <c r="J12" i="95" s="1"/>
  <c r="E12" i="96" s="1"/>
  <c r="G13" i="95"/>
  <c r="J13" i="95" s="1"/>
  <c r="E13" i="96" s="1"/>
  <c r="G14" i="95"/>
  <c r="J14" i="95" s="1"/>
  <c r="E14" i="96" s="1"/>
  <c r="G15" i="95"/>
  <c r="J15" i="95" s="1"/>
  <c r="E15" i="96" s="1"/>
  <c r="G16" i="95"/>
  <c r="J16" i="95" s="1"/>
  <c r="E16" i="96" s="1"/>
  <c r="G17" i="95"/>
  <c r="J17" i="95" s="1"/>
  <c r="E17" i="96" s="1"/>
  <c r="G18" i="95"/>
  <c r="J18" i="95" s="1"/>
  <c r="E18" i="96" s="1"/>
  <c r="G19" i="95"/>
  <c r="J19" i="95" s="1"/>
  <c r="E19" i="96" s="1"/>
  <c r="G20" i="95"/>
  <c r="J20" i="95" s="1"/>
  <c r="E20" i="96" s="1"/>
  <c r="G21" i="95"/>
  <c r="J21" i="95" s="1"/>
  <c r="E21" i="96" s="1"/>
  <c r="G22" i="95"/>
  <c r="J22" i="95" s="1"/>
  <c r="E22" i="96" s="1"/>
  <c r="G23" i="95"/>
  <c r="J23" i="95" s="1"/>
  <c r="E23" i="96" s="1"/>
  <c r="G24" i="95"/>
  <c r="J24" i="95" s="1"/>
  <c r="E24" i="96" s="1"/>
  <c r="G25" i="95"/>
  <c r="J25" i="95" s="1"/>
  <c r="E25" i="96" s="1"/>
  <c r="G26" i="95"/>
  <c r="J26" i="95" s="1"/>
  <c r="E26" i="96" s="1"/>
  <c r="G27" i="95"/>
  <c r="J27" i="95" s="1"/>
  <c r="E27" i="96" s="1"/>
  <c r="G28" i="95"/>
  <c r="J28" i="95" s="1"/>
  <c r="E28" i="96" s="1"/>
  <c r="G29" i="95"/>
  <c r="J29" i="95" s="1"/>
  <c r="E29" i="96" s="1"/>
  <c r="G30" i="95"/>
  <c r="J30" i="95" s="1"/>
  <c r="E30" i="96" s="1"/>
  <c r="G31" i="95"/>
  <c r="J31" i="95" s="1"/>
  <c r="E31" i="96" s="1"/>
  <c r="G32" i="95"/>
  <c r="J32" i="95" s="1"/>
  <c r="E32" i="96" s="1"/>
  <c r="G33" i="95"/>
  <c r="J33" i="95" s="1"/>
  <c r="E33" i="96" s="1"/>
  <c r="G34" i="95"/>
  <c r="J34" i="95" s="1"/>
  <c r="E34" i="96" s="1"/>
  <c r="G35" i="95"/>
  <c r="J35" i="95" s="1"/>
  <c r="E35" i="96" s="1"/>
  <c r="G36" i="95"/>
  <c r="J36" i="95" s="1"/>
  <c r="E36" i="96" s="1"/>
  <c r="G37" i="95"/>
  <c r="J37" i="95" s="1"/>
  <c r="E37" i="96" s="1"/>
  <c r="G38" i="95"/>
  <c r="J38" i="95" s="1"/>
  <c r="E38" i="96" s="1"/>
  <c r="G39" i="95"/>
  <c r="J39" i="95" s="1"/>
  <c r="E39" i="96" s="1"/>
  <c r="G40" i="95"/>
  <c r="J40" i="95" s="1"/>
  <c r="E40" i="96" s="1"/>
  <c r="G41" i="95"/>
  <c r="J41" i="95" s="1"/>
  <c r="E41" i="96" s="1"/>
  <c r="G42" i="95"/>
  <c r="J42" i="95" s="1"/>
  <c r="E42" i="96" s="1"/>
  <c r="G43" i="95"/>
  <c r="J43" i="95" s="1"/>
  <c r="E43" i="96" s="1"/>
  <c r="G44" i="95"/>
  <c r="J44" i="95" s="1"/>
  <c r="E44" i="96" s="1"/>
  <c r="G45" i="95"/>
  <c r="J45" i="95" s="1"/>
  <c r="E45" i="96" s="1"/>
  <c r="G46" i="95"/>
  <c r="J46" i="95" s="1"/>
  <c r="E46" i="96" s="1"/>
  <c r="G47" i="95"/>
  <c r="J47" i="95" s="1"/>
  <c r="E47" i="96" s="1"/>
  <c r="G48" i="95"/>
  <c r="J48" i="95" s="1"/>
  <c r="E48" i="96" s="1"/>
  <c r="G49" i="95"/>
  <c r="J49" i="95" s="1"/>
  <c r="E49" i="96" s="1"/>
  <c r="G50" i="95"/>
  <c r="J50" i="95" s="1"/>
  <c r="E50" i="96" s="1"/>
  <c r="G51" i="95"/>
  <c r="J51" i="95" s="1"/>
  <c r="E51" i="96" s="1"/>
  <c r="G52" i="95"/>
  <c r="J52" i="95" s="1"/>
  <c r="E52" i="96" s="1"/>
  <c r="G53" i="95"/>
  <c r="J53" i="95" s="1"/>
  <c r="E53" i="96" s="1"/>
  <c r="G54" i="95"/>
  <c r="J54" i="95" s="1"/>
  <c r="E54" i="96" s="1"/>
  <c r="G55" i="95"/>
  <c r="J55" i="95" s="1"/>
  <c r="E55" i="96" s="1"/>
  <c r="G56" i="95"/>
  <c r="J56" i="95" s="1"/>
  <c r="E56" i="96" s="1"/>
  <c r="G57" i="95"/>
  <c r="J57" i="95" s="1"/>
  <c r="E57" i="96" s="1"/>
  <c r="G58" i="95"/>
  <c r="J58" i="95" s="1"/>
  <c r="E58" i="96" s="1"/>
  <c r="G59" i="95"/>
  <c r="J59" i="95" s="1"/>
  <c r="E59" i="96" s="1"/>
  <c r="G60" i="95"/>
  <c r="J60" i="95" s="1"/>
  <c r="E60" i="96" s="1"/>
  <c r="G61" i="95"/>
  <c r="J61" i="95" s="1"/>
  <c r="E61" i="96" s="1"/>
  <c r="G62" i="95"/>
  <c r="J62" i="95" s="1"/>
  <c r="E62" i="96" s="1"/>
  <c r="G63" i="95"/>
  <c r="J63" i="95" s="1"/>
  <c r="E63" i="96" s="1"/>
  <c r="G64" i="95"/>
  <c r="J64" i="95" s="1"/>
  <c r="E64" i="96" s="1"/>
  <c r="G65" i="95"/>
  <c r="J65" i="95" s="1"/>
  <c r="E65" i="96" s="1"/>
  <c r="G66" i="95"/>
  <c r="J66" i="95" s="1"/>
  <c r="E66" i="96" s="1"/>
  <c r="G67" i="95"/>
  <c r="J67" i="95" s="1"/>
  <c r="E67" i="96" s="1"/>
  <c r="G68" i="95"/>
  <c r="J68" i="95" s="1"/>
  <c r="E68" i="96" s="1"/>
  <c r="G69" i="95"/>
  <c r="J69" i="95" s="1"/>
  <c r="E69" i="96" s="1"/>
  <c r="G70" i="95"/>
  <c r="J70" i="95" s="1"/>
  <c r="E70" i="96" s="1"/>
  <c r="G71" i="95"/>
  <c r="J71" i="95" s="1"/>
  <c r="E71" i="96" s="1"/>
  <c r="G72" i="95"/>
  <c r="J72" i="95" s="1"/>
  <c r="E72" i="96" s="1"/>
  <c r="G73" i="95"/>
  <c r="J73" i="95" s="1"/>
  <c r="E73" i="96" s="1"/>
  <c r="G74" i="95"/>
  <c r="J74" i="95" s="1"/>
  <c r="E74" i="96" s="1"/>
  <c r="G75" i="95"/>
  <c r="J75" i="95" s="1"/>
  <c r="E75" i="96" s="1"/>
  <c r="G76" i="95"/>
  <c r="J76" i="95" s="1"/>
  <c r="E76" i="96" s="1"/>
  <c r="G77" i="95"/>
  <c r="J77" i="95" s="1"/>
  <c r="E77" i="96" s="1"/>
  <c r="G78" i="95"/>
  <c r="J78" i="95" s="1"/>
  <c r="E78" i="96" s="1"/>
  <c r="G79" i="95"/>
  <c r="J79" i="95" s="1"/>
  <c r="E79" i="96" s="1"/>
  <c r="G80" i="95"/>
  <c r="J80" i="95" s="1"/>
  <c r="E80" i="96" s="1"/>
  <c r="G81" i="95"/>
  <c r="J81" i="95" s="1"/>
  <c r="E81" i="96" s="1"/>
  <c r="G82" i="95"/>
  <c r="J82" i="95" s="1"/>
  <c r="E82" i="96" s="1"/>
  <c r="G83" i="95"/>
  <c r="J83" i="95" s="1"/>
  <c r="E83" i="96" s="1"/>
  <c r="G84" i="95"/>
  <c r="J84" i="95" s="1"/>
  <c r="E84" i="96" s="1"/>
  <c r="G85" i="95"/>
  <c r="J85" i="95" s="1"/>
  <c r="E85" i="96" s="1"/>
  <c r="G86" i="95"/>
  <c r="J86" i="95" s="1"/>
  <c r="E86" i="96" s="1"/>
  <c r="G87" i="95"/>
  <c r="J87" i="95" s="1"/>
  <c r="E87" i="96" s="1"/>
  <c r="G88" i="95"/>
  <c r="J88" i="95" s="1"/>
  <c r="E88" i="96" s="1"/>
  <c r="G89" i="95"/>
  <c r="J89" i="95" s="1"/>
  <c r="E89" i="96" s="1"/>
  <c r="G90" i="95"/>
  <c r="J90" i="95" s="1"/>
  <c r="E90" i="96" s="1"/>
  <c r="G91" i="95"/>
  <c r="J91" i="95" s="1"/>
  <c r="E91" i="96" s="1"/>
  <c r="G92" i="95"/>
  <c r="J92" i="95" s="1"/>
  <c r="E92" i="96" s="1"/>
  <c r="G93" i="95"/>
  <c r="J93" i="95" s="1"/>
  <c r="E93" i="96" s="1"/>
  <c r="G94" i="95"/>
  <c r="J94" i="95" s="1"/>
  <c r="E94" i="96" s="1"/>
  <c r="G95" i="95"/>
  <c r="J95" i="95" s="1"/>
  <c r="E95" i="96" s="1"/>
  <c r="G96" i="95"/>
  <c r="J96" i="95" s="1"/>
  <c r="E96" i="96" s="1"/>
  <c r="G97" i="95"/>
  <c r="J97" i="95" s="1"/>
  <c r="E97" i="96" s="1"/>
  <c r="G98" i="95"/>
  <c r="J98" i="95" s="1"/>
  <c r="E98" i="96" s="1"/>
  <c r="G99" i="95"/>
  <c r="J99" i="95" s="1"/>
  <c r="E99" i="96" s="1"/>
  <c r="G100" i="95"/>
  <c r="J100" i="95" s="1"/>
  <c r="E100" i="96" s="1"/>
  <c r="G101" i="95"/>
  <c r="J101" i="95" s="1"/>
  <c r="E101" i="96" s="1"/>
  <c r="G102" i="95"/>
  <c r="J102" i="95" s="1"/>
  <c r="E102" i="96" s="1"/>
  <c r="G103" i="95"/>
  <c r="J103" i="95" s="1"/>
  <c r="E103" i="96" s="1"/>
  <c r="G104" i="95"/>
  <c r="J104" i="95" s="1"/>
  <c r="E104" i="96" s="1"/>
  <c r="G105" i="95"/>
  <c r="J105" i="95" s="1"/>
  <c r="E105" i="96" s="1"/>
  <c r="G106" i="95"/>
  <c r="J106" i="95" s="1"/>
  <c r="E106" i="96" s="1"/>
  <c r="G107" i="95"/>
  <c r="J107" i="95" s="1"/>
  <c r="E107" i="96" s="1"/>
  <c r="G108" i="95"/>
  <c r="J108" i="95" s="1"/>
  <c r="E108" i="96" s="1"/>
  <c r="G109" i="95"/>
  <c r="J109" i="95" s="1"/>
  <c r="E109" i="96" s="1"/>
  <c r="G110" i="95"/>
  <c r="J110" i="95" s="1"/>
  <c r="E110" i="96" s="1"/>
  <c r="G111" i="95"/>
  <c r="J111" i="95" s="1"/>
  <c r="E111" i="96" s="1"/>
  <c r="G112" i="95"/>
  <c r="J112" i="95" s="1"/>
  <c r="E112" i="96" s="1"/>
  <c r="G113" i="95"/>
  <c r="J113" i="95" s="1"/>
  <c r="E113" i="96" s="1"/>
  <c r="G114" i="95"/>
  <c r="J114" i="95" s="1"/>
  <c r="E114" i="96" s="1"/>
  <c r="G115" i="95"/>
  <c r="J115" i="95" s="1"/>
  <c r="E115" i="96" s="1"/>
  <c r="G116" i="95"/>
  <c r="J116" i="95" s="1"/>
  <c r="E116" i="96" s="1"/>
  <c r="G117" i="95"/>
  <c r="J117" i="95" s="1"/>
  <c r="E117" i="96" s="1"/>
  <c r="G118" i="95"/>
  <c r="J118" i="95" s="1"/>
  <c r="E118" i="96" s="1"/>
  <c r="G119" i="95"/>
  <c r="J119" i="95" s="1"/>
  <c r="E119" i="96" s="1"/>
  <c r="G120" i="95"/>
  <c r="J120" i="95" s="1"/>
  <c r="E120" i="96" s="1"/>
  <c r="G121" i="95"/>
  <c r="J121" i="95" s="1"/>
  <c r="E121" i="96" s="1"/>
  <c r="G122" i="95"/>
  <c r="J122" i="95" s="1"/>
  <c r="E122" i="96" s="1"/>
  <c r="G123" i="95"/>
  <c r="J123" i="95" s="1"/>
  <c r="E123" i="96" s="1"/>
  <c r="G124" i="95"/>
  <c r="J124" i="95" s="1"/>
  <c r="E124" i="96" s="1"/>
  <c r="G125" i="95"/>
  <c r="J125" i="95" s="1"/>
  <c r="E125" i="96" s="1"/>
  <c r="G126" i="95"/>
  <c r="J126" i="95" s="1"/>
  <c r="E126" i="96" s="1"/>
  <c r="G127" i="95"/>
  <c r="J127" i="95" s="1"/>
  <c r="E127" i="96" s="1"/>
  <c r="G128" i="95"/>
  <c r="J128" i="95" s="1"/>
  <c r="E128" i="96" s="1"/>
  <c r="G129" i="95"/>
  <c r="J129" i="95" s="1"/>
  <c r="E129" i="96" s="1"/>
  <c r="G130" i="95"/>
  <c r="J130" i="95" s="1"/>
  <c r="E130" i="96" s="1"/>
  <c r="G131" i="95"/>
  <c r="J131" i="95" s="1"/>
  <c r="E131" i="96" s="1"/>
  <c r="G132" i="95"/>
  <c r="J132" i="95" s="1"/>
  <c r="E132" i="96" s="1"/>
  <c r="G133" i="95"/>
  <c r="J133" i="95" s="1"/>
  <c r="E133" i="96" s="1"/>
  <c r="G134" i="95"/>
  <c r="J134" i="95" s="1"/>
  <c r="E134" i="96" s="1"/>
  <c r="G135" i="95"/>
  <c r="J135" i="95" s="1"/>
  <c r="E135" i="96" s="1"/>
  <c r="G136" i="95"/>
  <c r="J136" i="95" s="1"/>
  <c r="E136" i="96" s="1"/>
  <c r="G137" i="95"/>
  <c r="J137" i="95" s="1"/>
  <c r="E137" i="96" s="1"/>
  <c r="G138" i="95"/>
  <c r="J138" i="95" s="1"/>
  <c r="E138" i="96" s="1"/>
  <c r="G139" i="95"/>
  <c r="J139" i="95" s="1"/>
  <c r="E139" i="96" s="1"/>
  <c r="G140" i="95"/>
  <c r="J140" i="95" s="1"/>
  <c r="E140" i="96" s="1"/>
  <c r="G141" i="95"/>
  <c r="J141" i="95" s="1"/>
  <c r="E141" i="96" s="1"/>
  <c r="G142" i="95"/>
  <c r="J142" i="95" s="1"/>
  <c r="E142" i="96" s="1"/>
  <c r="G143" i="95"/>
  <c r="J143" i="95" s="1"/>
  <c r="E143" i="96" s="1"/>
  <c r="G144" i="95"/>
  <c r="J144" i="95" s="1"/>
  <c r="E144" i="96" s="1"/>
  <c r="G145" i="95"/>
  <c r="J145" i="95" s="1"/>
  <c r="E145" i="96" s="1"/>
  <c r="G146" i="95"/>
  <c r="J146" i="95" s="1"/>
  <c r="E146" i="96" s="1"/>
  <c r="G147" i="95"/>
  <c r="J147" i="95" s="1"/>
  <c r="E147" i="96" s="1"/>
  <c r="G148" i="95"/>
  <c r="J148" i="95" s="1"/>
  <c r="E148" i="96" s="1"/>
  <c r="G149" i="95"/>
  <c r="J149" i="95" s="1"/>
  <c r="E149" i="96" s="1"/>
  <c r="G150" i="95"/>
  <c r="J150" i="95" s="1"/>
  <c r="E150" i="96" s="1"/>
  <c r="G151" i="95"/>
  <c r="J151" i="95" s="1"/>
  <c r="E151" i="96" s="1"/>
  <c r="G152" i="95"/>
  <c r="J152" i="95" s="1"/>
  <c r="E152" i="96" s="1"/>
  <c r="G153" i="95"/>
  <c r="J153" i="95" s="1"/>
  <c r="E153" i="96" s="1"/>
  <c r="G154" i="95"/>
  <c r="J154" i="95" s="1"/>
  <c r="E154" i="96" s="1"/>
  <c r="G155" i="95"/>
  <c r="J155" i="95" s="1"/>
  <c r="E155" i="96" s="1"/>
  <c r="G156" i="95"/>
  <c r="J156" i="95" s="1"/>
  <c r="E156" i="96" s="1"/>
  <c r="G157" i="95"/>
  <c r="J157" i="95" s="1"/>
  <c r="E157" i="96" s="1"/>
  <c r="G158" i="95"/>
  <c r="J158" i="95" s="1"/>
  <c r="E158" i="96" s="1"/>
  <c r="G159" i="95"/>
  <c r="J159" i="95" s="1"/>
  <c r="E159" i="96" s="1"/>
  <c r="G160" i="95"/>
  <c r="J160" i="95" s="1"/>
  <c r="E160" i="96" s="1"/>
  <c r="G161" i="95"/>
  <c r="J161" i="95" s="1"/>
  <c r="E161" i="96" s="1"/>
  <c r="G162" i="95"/>
  <c r="J162" i="95" s="1"/>
  <c r="E162" i="96" s="1"/>
  <c r="G163" i="95"/>
  <c r="J163" i="95" s="1"/>
  <c r="E163" i="96" s="1"/>
  <c r="G164" i="95"/>
  <c r="J164" i="95" s="1"/>
  <c r="E164" i="96" s="1"/>
  <c r="G165" i="95"/>
  <c r="J165" i="95" s="1"/>
  <c r="E165" i="96" s="1"/>
  <c r="G166" i="95"/>
  <c r="J166" i="95" s="1"/>
  <c r="E166" i="96" s="1"/>
  <c r="G167" i="95"/>
  <c r="J167" i="95" s="1"/>
  <c r="E167" i="96" s="1"/>
  <c r="G168" i="95"/>
  <c r="J168" i="95" s="1"/>
  <c r="E168" i="96" s="1"/>
  <c r="G169" i="95"/>
  <c r="J169" i="95" s="1"/>
  <c r="E169" i="96" s="1"/>
  <c r="G170" i="95"/>
  <c r="J170" i="95" s="1"/>
  <c r="E170" i="96" s="1"/>
  <c r="G171" i="95"/>
  <c r="J171" i="95" s="1"/>
  <c r="E171" i="96" s="1"/>
  <c r="G172" i="95"/>
  <c r="J172" i="95" s="1"/>
  <c r="E172" i="96" s="1"/>
  <c r="G173" i="95"/>
  <c r="J173" i="95" s="1"/>
  <c r="E173" i="96" s="1"/>
  <c r="G174" i="95"/>
  <c r="J174" i="95" s="1"/>
  <c r="E174" i="96" s="1"/>
  <c r="G175" i="95"/>
  <c r="J175" i="95" s="1"/>
  <c r="E175" i="96" s="1"/>
  <c r="G176" i="95"/>
  <c r="J176" i="95" s="1"/>
  <c r="E176" i="96" s="1"/>
  <c r="G177" i="95"/>
  <c r="J177" i="95" s="1"/>
  <c r="E177" i="96" s="1"/>
  <c r="G178" i="95"/>
  <c r="J178" i="95" s="1"/>
  <c r="E178" i="96" s="1"/>
  <c r="G179" i="95"/>
  <c r="J179" i="95" s="1"/>
  <c r="E179" i="96" s="1"/>
  <c r="G180" i="95"/>
  <c r="J180" i="95" s="1"/>
  <c r="E180" i="96" s="1"/>
  <c r="G181" i="95"/>
  <c r="J181" i="95" s="1"/>
  <c r="E181" i="96" s="1"/>
  <c r="G182" i="95"/>
  <c r="J182" i="95" s="1"/>
  <c r="E182" i="96" s="1"/>
  <c r="G183" i="95"/>
  <c r="J183" i="95" s="1"/>
  <c r="E183" i="96" s="1"/>
  <c r="G184" i="95"/>
  <c r="J184" i="95" s="1"/>
  <c r="E184" i="96" s="1"/>
  <c r="G185" i="95"/>
  <c r="J185" i="95" s="1"/>
  <c r="E185" i="96" s="1"/>
  <c r="G186" i="95"/>
  <c r="J186" i="95" s="1"/>
  <c r="E186" i="96" s="1"/>
  <c r="G187" i="95"/>
  <c r="J187" i="95" s="1"/>
  <c r="E187" i="96" s="1"/>
  <c r="G188" i="95"/>
  <c r="J188" i="95" s="1"/>
  <c r="E188" i="96" s="1"/>
  <c r="G189" i="95"/>
  <c r="J189" i="95" s="1"/>
  <c r="E189" i="96" s="1"/>
  <c r="G190" i="95"/>
  <c r="J190" i="95" s="1"/>
  <c r="E190" i="96" s="1"/>
  <c r="G191" i="95"/>
  <c r="J191" i="95" s="1"/>
  <c r="E191" i="96" s="1"/>
  <c r="G192" i="95"/>
  <c r="J192" i="95" s="1"/>
  <c r="E192" i="96" s="1"/>
  <c r="G193" i="95"/>
  <c r="J193" i="95" s="1"/>
  <c r="E193" i="96" s="1"/>
  <c r="G194" i="95"/>
  <c r="J194" i="95" s="1"/>
  <c r="E194" i="96" s="1"/>
  <c r="G195" i="95"/>
  <c r="J195" i="95" s="1"/>
  <c r="E195" i="96" s="1"/>
  <c r="G196" i="95"/>
  <c r="J196" i="95" s="1"/>
  <c r="E196" i="96" s="1"/>
  <c r="G197" i="95"/>
  <c r="J197" i="95" s="1"/>
  <c r="E197" i="96" s="1"/>
  <c r="G198" i="95"/>
  <c r="J198" i="95" s="1"/>
  <c r="E198" i="96" s="1"/>
  <c r="G199" i="95"/>
  <c r="J199" i="95" s="1"/>
  <c r="E199" i="96" s="1"/>
  <c r="G200" i="95"/>
  <c r="J200" i="95" s="1"/>
  <c r="E200" i="96" s="1"/>
  <c r="G201" i="95"/>
  <c r="J201" i="95" s="1"/>
  <c r="E201" i="96" s="1"/>
  <c r="G202" i="95"/>
  <c r="J202" i="95" s="1"/>
  <c r="E202" i="96" s="1"/>
  <c r="G203" i="95"/>
  <c r="J203" i="95" s="1"/>
  <c r="E203" i="96" s="1"/>
  <c r="G204" i="95"/>
  <c r="J204" i="95" s="1"/>
  <c r="E204" i="96" s="1"/>
  <c r="G205" i="95"/>
  <c r="J205" i="95" s="1"/>
  <c r="E205" i="96" s="1"/>
  <c r="G206" i="95"/>
  <c r="J206" i="95" s="1"/>
  <c r="E206" i="96" s="1"/>
  <c r="G207" i="95"/>
  <c r="J207" i="95" s="1"/>
  <c r="E207" i="96" s="1"/>
  <c r="G208" i="95"/>
  <c r="J208" i="95" s="1"/>
  <c r="E208" i="96" s="1"/>
  <c r="G209" i="95"/>
  <c r="J209" i="95" s="1"/>
  <c r="E209" i="96" s="1"/>
  <c r="G210" i="95"/>
  <c r="J210" i="95" s="1"/>
  <c r="E210" i="96" s="1"/>
  <c r="G211" i="95"/>
  <c r="J211" i="95" s="1"/>
  <c r="E211" i="96" s="1"/>
  <c r="G212" i="95"/>
  <c r="J212" i="95" s="1"/>
  <c r="E212" i="96" s="1"/>
  <c r="G213" i="95"/>
  <c r="J213" i="95" s="1"/>
  <c r="E213" i="96" s="1"/>
  <c r="G214" i="95"/>
  <c r="J214" i="95" s="1"/>
  <c r="E214" i="96" s="1"/>
  <c r="G215" i="95"/>
  <c r="J215" i="95" s="1"/>
  <c r="E215" i="96" s="1"/>
  <c r="G216" i="95"/>
  <c r="J216" i="95" s="1"/>
  <c r="E216" i="96" s="1"/>
  <c r="G217" i="95"/>
  <c r="J217" i="95" s="1"/>
  <c r="E217" i="96" s="1"/>
  <c r="G218" i="95"/>
  <c r="J218" i="95" s="1"/>
  <c r="E218" i="96" s="1"/>
  <c r="G219" i="95"/>
  <c r="J219" i="95" s="1"/>
  <c r="E219" i="96" s="1"/>
  <c r="G220" i="95"/>
  <c r="J220" i="95" s="1"/>
  <c r="E220" i="96" s="1"/>
  <c r="G221" i="95"/>
  <c r="J221" i="95" s="1"/>
  <c r="E221" i="96" s="1"/>
  <c r="G222" i="95"/>
  <c r="J222" i="95" s="1"/>
  <c r="E222" i="96" s="1"/>
  <c r="G223" i="95"/>
  <c r="J223" i="95" s="1"/>
  <c r="E223" i="96" s="1"/>
  <c r="G224" i="95"/>
  <c r="J224" i="95" s="1"/>
  <c r="E224" i="96" s="1"/>
  <c r="G225" i="95"/>
  <c r="J225" i="95" s="1"/>
  <c r="E225" i="96" s="1"/>
  <c r="G226" i="95"/>
  <c r="J226" i="95" s="1"/>
  <c r="E226" i="96" s="1"/>
  <c r="G227" i="95"/>
  <c r="J227" i="95" s="1"/>
  <c r="E227" i="96" s="1"/>
  <c r="G228" i="95"/>
  <c r="J228" i="95" s="1"/>
  <c r="E228" i="96" s="1"/>
  <c r="G229" i="95"/>
  <c r="J229" i="95" s="1"/>
  <c r="E229" i="96" s="1"/>
  <c r="G230" i="95"/>
  <c r="J230" i="95" s="1"/>
  <c r="E230" i="96" s="1"/>
  <c r="G231" i="95"/>
  <c r="J231" i="95" s="1"/>
  <c r="E231" i="96" s="1"/>
  <c r="G232" i="95"/>
  <c r="J232" i="95" s="1"/>
  <c r="E232" i="96" s="1"/>
  <c r="G233" i="95"/>
  <c r="J233" i="95" s="1"/>
  <c r="E233" i="96" s="1"/>
  <c r="G234" i="95"/>
  <c r="J234" i="95" s="1"/>
  <c r="E234" i="96" s="1"/>
  <c r="G235" i="95"/>
  <c r="J235" i="95" s="1"/>
  <c r="E235" i="96" s="1"/>
  <c r="G236" i="95"/>
  <c r="J236" i="95" s="1"/>
  <c r="E236" i="96" s="1"/>
  <c r="G237" i="95"/>
  <c r="J237" i="95" s="1"/>
  <c r="E237" i="96" s="1"/>
  <c r="G238" i="95"/>
  <c r="J238" i="95" s="1"/>
  <c r="E238" i="96" s="1"/>
  <c r="G239" i="95"/>
  <c r="J239" i="95" s="1"/>
  <c r="E239" i="96" s="1"/>
  <c r="G240" i="95"/>
  <c r="J240" i="95" s="1"/>
  <c r="E240" i="96" s="1"/>
  <c r="G241" i="95"/>
  <c r="J241" i="95" s="1"/>
  <c r="E241" i="96" s="1"/>
  <c r="G242" i="95"/>
  <c r="J242" i="95" s="1"/>
  <c r="E242" i="96" s="1"/>
  <c r="G243" i="95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G244" i="95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5" i="95"/>
  <c r="J245" i="95" s="1"/>
  <c r="E245" i="96" s="1"/>
  <c r="G246" i="95"/>
  <c r="J246" i="95" s="1"/>
  <c r="E246" i="96" s="1"/>
  <c r="G247" i="95"/>
  <c r="J247" i="95" s="1"/>
  <c r="E247" i="96" s="1"/>
  <c r="G248" i="95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9" i="95"/>
  <c r="J249" i="95" s="1"/>
  <c r="E249" i="96" s="1"/>
  <c r="G250" i="95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1" i="95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107" s="1"/>
  <c r="G251" i="107" s="1"/>
  <c r="J251" i="107" s="1"/>
  <c r="G252" i="95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3" i="95"/>
  <c r="J253" i="95" s="1"/>
  <c r="E253" i="96" s="1"/>
  <c r="G254" i="95"/>
  <c r="J254" i="95" s="1"/>
  <c r="E254" i="96" s="1"/>
  <c r="G255" i="95"/>
  <c r="J255" i="95" s="1"/>
  <c r="E255" i="96" s="1"/>
  <c r="G256" i="95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7" i="95"/>
  <c r="J257" i="95" s="1"/>
  <c r="E257" i="96" s="1"/>
  <c r="G258" i="95"/>
  <c r="J258" i="95" s="1"/>
  <c r="E258" i="96" s="1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M239" i="95"/>
  <c r="M240" i="95"/>
  <c r="M241" i="95"/>
  <c r="P241" i="95" s="1"/>
  <c r="M242" i="95"/>
  <c r="P242" i="95" s="1"/>
  <c r="M243" i="95"/>
  <c r="P243" i="95" s="1"/>
  <c r="M244" i="95"/>
  <c r="M245" i="95"/>
  <c r="P245" i="95" s="1"/>
  <c r="M246" i="95"/>
  <c r="M247" i="95"/>
  <c r="M248" i="95"/>
  <c r="M249" i="95"/>
  <c r="P249" i="95" s="1"/>
  <c r="M250" i="95"/>
  <c r="P250" i="95" s="1"/>
  <c r="M251" i="95"/>
  <c r="P251" i="95" s="1"/>
  <c r="M252" i="95"/>
  <c r="M253" i="95"/>
  <c r="P253" i="95" s="1"/>
  <c r="M254" i="95"/>
  <c r="M255" i="95"/>
  <c r="M256" i="95"/>
  <c r="M257" i="95"/>
  <c r="P257" i="95" s="1"/>
  <c r="M258" i="95"/>
  <c r="M259" i="95"/>
  <c r="P259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K242" i="8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K251" i="8"/>
  <c r="P251" i="8" s="1"/>
  <c r="K252" i="8"/>
  <c r="P252" i="8" s="1"/>
  <c r="K253" i="8"/>
  <c r="P253" i="8" s="1"/>
  <c r="K254" i="8"/>
  <c r="K255" i="8"/>
  <c r="K256" i="8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F27" i="8"/>
  <c r="F28" i="8"/>
  <c r="G28" i="8" s="1"/>
  <c r="F29" i="8"/>
  <c r="F30" i="8"/>
  <c r="F31" i="8"/>
  <c r="G31" i="8" s="1"/>
  <c r="F32" i="8"/>
  <c r="G32" i="8" s="1"/>
  <c r="F33" i="8"/>
  <c r="F34" i="8"/>
  <c r="G34" i="8" s="1"/>
  <c r="F35" i="8"/>
  <c r="G35" i="8" s="1"/>
  <c r="F36" i="8"/>
  <c r="F37" i="8"/>
  <c r="F38" i="8"/>
  <c r="F39" i="8"/>
  <c r="F40" i="8"/>
  <c r="F41" i="8"/>
  <c r="F42" i="8"/>
  <c r="G42" i="8" s="1"/>
  <c r="F43" i="8"/>
  <c r="G43" i="8" s="1"/>
  <c r="F44" i="8"/>
  <c r="G44" i="8" s="1"/>
  <c r="F45" i="8"/>
  <c r="F46" i="8"/>
  <c r="F47" i="8"/>
  <c r="F48" i="8"/>
  <c r="F49" i="8"/>
  <c r="F50" i="8"/>
  <c r="G50" i="8" s="1"/>
  <c r="F51" i="8"/>
  <c r="G51" i="8" s="1"/>
  <c r="F52" i="8"/>
  <c r="F53" i="8"/>
  <c r="G53" i="8" s="1"/>
  <c r="F54" i="8"/>
  <c r="F55" i="8"/>
  <c r="F56" i="8"/>
  <c r="F57" i="8"/>
  <c r="F58" i="8"/>
  <c r="G58" i="8" s="1"/>
  <c r="F59" i="8"/>
  <c r="G59" i="8" s="1"/>
  <c r="F60" i="8"/>
  <c r="G60" i="8" s="1"/>
  <c r="F61" i="8"/>
  <c r="F62" i="8"/>
  <c r="F63" i="8"/>
  <c r="G63" i="8" s="1"/>
  <c r="F64" i="8"/>
  <c r="G64" i="8" s="1"/>
  <c r="F65" i="8"/>
  <c r="F66" i="8"/>
  <c r="G66" i="8" s="1"/>
  <c r="F67" i="8"/>
  <c r="G67" i="8" s="1"/>
  <c r="F68" i="8"/>
  <c r="F69" i="8"/>
  <c r="F70" i="8"/>
  <c r="G70" i="8" s="1"/>
  <c r="F71" i="8"/>
  <c r="F72" i="8"/>
  <c r="F73" i="8"/>
  <c r="F74" i="8"/>
  <c r="G74" i="8" s="1"/>
  <c r="F75" i="8"/>
  <c r="G75" i="8" s="1"/>
  <c r="F76" i="8"/>
  <c r="G76" i="8" s="1"/>
  <c r="F77" i="8"/>
  <c r="F78" i="8"/>
  <c r="F79" i="8"/>
  <c r="F80" i="8"/>
  <c r="F81" i="8"/>
  <c r="F82" i="8"/>
  <c r="G82" i="8" s="1"/>
  <c r="F83" i="8"/>
  <c r="G83" i="8" s="1"/>
  <c r="F84" i="8"/>
  <c r="F85" i="8"/>
  <c r="G85" i="8" s="1"/>
  <c r="F86" i="8"/>
  <c r="F87" i="8"/>
  <c r="F88" i="8"/>
  <c r="F89" i="8"/>
  <c r="F90" i="8"/>
  <c r="G90" i="8" s="1"/>
  <c r="F91" i="8"/>
  <c r="G91" i="8" s="1"/>
  <c r="F92" i="8"/>
  <c r="G92" i="8" s="1"/>
  <c r="F93" i="8"/>
  <c r="F94" i="8"/>
  <c r="F95" i="8"/>
  <c r="G95" i="8" s="1"/>
  <c r="F96" i="8"/>
  <c r="F97" i="8"/>
  <c r="F98" i="8"/>
  <c r="G98" i="8" s="1"/>
  <c r="F99" i="8"/>
  <c r="G99" i="8" s="1"/>
  <c r="F100" i="8"/>
  <c r="F101" i="8"/>
  <c r="F102" i="8"/>
  <c r="G102" i="8" s="1"/>
  <c r="F103" i="8"/>
  <c r="F104" i="8"/>
  <c r="F105" i="8"/>
  <c r="F106" i="8"/>
  <c r="G106" i="8" s="1"/>
  <c r="F107" i="8"/>
  <c r="G107" i="8" s="1"/>
  <c r="F108" i="8"/>
  <c r="G108" i="8" s="1"/>
  <c r="F109" i="8"/>
  <c r="F110" i="8"/>
  <c r="F111" i="8"/>
  <c r="F112" i="8"/>
  <c r="F113" i="8"/>
  <c r="F114" i="8"/>
  <c r="G114" i="8" s="1"/>
  <c r="F115" i="8"/>
  <c r="G115" i="8" s="1"/>
  <c r="F116" i="8"/>
  <c r="F117" i="8"/>
  <c r="G117" i="8" s="1"/>
  <c r="F118" i="8"/>
  <c r="F119" i="8"/>
  <c r="F120" i="8"/>
  <c r="F121" i="8"/>
  <c r="F122" i="8"/>
  <c r="G122" i="8" s="1"/>
  <c r="F123" i="8"/>
  <c r="G123" i="8" s="1"/>
  <c r="F124" i="8"/>
  <c r="G124" i="8" s="1"/>
  <c r="F125" i="8"/>
  <c r="F126" i="8"/>
  <c r="F127" i="8"/>
  <c r="F128" i="8"/>
  <c r="F129" i="8"/>
  <c r="F130" i="8"/>
  <c r="G130" i="8" s="1"/>
  <c r="F131" i="8"/>
  <c r="G131" i="8" s="1"/>
  <c r="F132" i="8"/>
  <c r="F133" i="8"/>
  <c r="F134" i="8"/>
  <c r="F135" i="8"/>
  <c r="F136" i="8"/>
  <c r="F137" i="8"/>
  <c r="F138" i="8"/>
  <c r="G138" i="8" s="1"/>
  <c r="F139" i="8"/>
  <c r="G139" i="8" s="1"/>
  <c r="F140" i="8"/>
  <c r="G140" i="8" s="1"/>
  <c r="F141" i="8"/>
  <c r="F142" i="8"/>
  <c r="F143" i="8"/>
  <c r="F144" i="8"/>
  <c r="G144" i="8" s="1"/>
  <c r="F145" i="8"/>
  <c r="F146" i="8"/>
  <c r="G146" i="8" s="1"/>
  <c r="F147" i="8"/>
  <c r="G147" i="8" s="1"/>
  <c r="F148" i="8"/>
  <c r="F149" i="8"/>
  <c r="G149" i="8" s="1"/>
  <c r="F150" i="8"/>
  <c r="F151" i="8"/>
  <c r="F152" i="8"/>
  <c r="F153" i="8"/>
  <c r="F154" i="8"/>
  <c r="G154" i="8" s="1"/>
  <c r="F155" i="8"/>
  <c r="G155" i="8" s="1"/>
  <c r="F156" i="8"/>
  <c r="F157" i="8"/>
  <c r="F158" i="8"/>
  <c r="F159" i="8"/>
  <c r="F160" i="8"/>
  <c r="F161" i="8"/>
  <c r="F162" i="8"/>
  <c r="G162" i="8" s="1"/>
  <c r="F163" i="8"/>
  <c r="G163" i="8" s="1"/>
  <c r="F164" i="8"/>
  <c r="F165" i="8"/>
  <c r="F166" i="8"/>
  <c r="G166" i="8" s="1"/>
  <c r="F167" i="8"/>
  <c r="G167" i="8" s="1"/>
  <c r="F168" i="8"/>
  <c r="F169" i="8"/>
  <c r="F170" i="8"/>
  <c r="G170" i="8" s="1"/>
  <c r="F171" i="8"/>
  <c r="G171" i="8" s="1"/>
  <c r="F172" i="8"/>
  <c r="G172" i="8" s="1"/>
  <c r="F173" i="8"/>
  <c r="G173" i="8" s="1"/>
  <c r="F174" i="8"/>
  <c r="F175" i="8"/>
  <c r="G175" i="8" s="1"/>
  <c r="F176" i="8"/>
  <c r="F177" i="8"/>
  <c r="F178" i="8"/>
  <c r="G178" i="8" s="1"/>
  <c r="F179" i="8"/>
  <c r="G179" i="8" s="1"/>
  <c r="F180" i="8"/>
  <c r="G180" i="8" s="1"/>
  <c r="F181" i="8"/>
  <c r="F182" i="8"/>
  <c r="F183" i="8"/>
  <c r="G183" i="8" s="1"/>
  <c r="F184" i="8"/>
  <c r="G184" i="8" s="1"/>
  <c r="F185" i="8"/>
  <c r="F186" i="8"/>
  <c r="G186" i="8" s="1"/>
  <c r="F187" i="8"/>
  <c r="G187" i="8" s="1"/>
  <c r="F188" i="8"/>
  <c r="F189" i="8"/>
  <c r="F190" i="8"/>
  <c r="F191" i="8"/>
  <c r="G191" i="8" s="1"/>
  <c r="F192" i="8"/>
  <c r="F193" i="8"/>
  <c r="F194" i="8"/>
  <c r="G194" i="8" s="1"/>
  <c r="F195" i="8"/>
  <c r="G195" i="8" s="1"/>
  <c r="F196" i="8"/>
  <c r="F197" i="8"/>
  <c r="G197" i="8" s="1"/>
  <c r="F198" i="8"/>
  <c r="F199" i="8"/>
  <c r="G199" i="8" s="1"/>
  <c r="F200" i="8"/>
  <c r="F201" i="8"/>
  <c r="F202" i="8"/>
  <c r="G202" i="8" s="1"/>
  <c r="F203" i="8"/>
  <c r="G203" i="8" s="1"/>
  <c r="F204" i="8"/>
  <c r="F205" i="8"/>
  <c r="G205" i="8" s="1"/>
  <c r="F206" i="8"/>
  <c r="F207" i="8"/>
  <c r="G207" i="8" s="1"/>
  <c r="F208" i="8"/>
  <c r="F209" i="8"/>
  <c r="F210" i="8"/>
  <c r="G210" i="8" s="1"/>
  <c r="F211" i="8"/>
  <c r="G211" i="8" s="1"/>
  <c r="F212" i="8"/>
  <c r="G212" i="8" s="1"/>
  <c r="F213" i="8"/>
  <c r="F214" i="8"/>
  <c r="F215" i="8"/>
  <c r="G215" i="8" s="1"/>
  <c r="F216" i="8"/>
  <c r="F217" i="8"/>
  <c r="G217" i="8" s="1"/>
  <c r="F218" i="8"/>
  <c r="G218" i="8" s="1"/>
  <c r="F219" i="8"/>
  <c r="G219" i="8" s="1"/>
  <c r="F220" i="8"/>
  <c r="F221" i="8"/>
  <c r="F222" i="8"/>
  <c r="F223" i="8"/>
  <c r="G223" i="8" s="1"/>
  <c r="F224" i="8"/>
  <c r="F225" i="8"/>
  <c r="F226" i="8"/>
  <c r="G226" i="8" s="1"/>
  <c r="F227" i="8"/>
  <c r="G227" i="8" s="1"/>
  <c r="F228" i="8"/>
  <c r="F229" i="8"/>
  <c r="F230" i="8"/>
  <c r="F231" i="8"/>
  <c r="G231" i="8" s="1"/>
  <c r="F232" i="8"/>
  <c r="F233" i="8"/>
  <c r="F234" i="8"/>
  <c r="G234" i="8" s="1"/>
  <c r="F235" i="8"/>
  <c r="G235" i="8" s="1"/>
  <c r="F236" i="8"/>
  <c r="G236" i="8" s="1"/>
  <c r="F237" i="8"/>
  <c r="G237" i="8" s="1"/>
  <c r="F238" i="8"/>
  <c r="F239" i="8"/>
  <c r="G239" i="8" s="1"/>
  <c r="F240" i="8"/>
  <c r="F241" i="8"/>
  <c r="G241" i="8" s="1"/>
  <c r="F242" i="8"/>
  <c r="G242" i="8" s="1"/>
  <c r="F243" i="8"/>
  <c r="G243" i="8" s="1"/>
  <c r="F244" i="8"/>
  <c r="G244" i="8" s="1"/>
  <c r="F245" i="8"/>
  <c r="F246" i="8"/>
  <c r="F247" i="8"/>
  <c r="G247" i="8" s="1"/>
  <c r="F248" i="8"/>
  <c r="F249" i="8"/>
  <c r="F250" i="8"/>
  <c r="G250" i="8" s="1"/>
  <c r="F251" i="8"/>
  <c r="G251" i="8" s="1"/>
  <c r="F252" i="8"/>
  <c r="G252" i="8" s="1"/>
  <c r="F253" i="8"/>
  <c r="G253" i="8" s="1"/>
  <c r="F254" i="8"/>
  <c r="F255" i="8"/>
  <c r="G255" i="8" s="1"/>
  <c r="F256" i="8"/>
  <c r="G256" i="8" s="1"/>
  <c r="F257" i="8"/>
  <c r="G257" i="8" s="1"/>
  <c r="F258" i="8"/>
  <c r="G258" i="8" s="1"/>
  <c r="F6" i="8"/>
  <c r="F7" i="8"/>
  <c r="F8" i="8"/>
  <c r="F9" i="8"/>
  <c r="F10" i="8"/>
  <c r="F11" i="8"/>
  <c r="G11" i="8" s="1"/>
  <c r="F12" i="8"/>
  <c r="G12" i="8" s="1"/>
  <c r="F13" i="8"/>
  <c r="G13" i="8" s="1"/>
  <c r="F14" i="8"/>
  <c r="F15" i="8"/>
  <c r="F16" i="8"/>
  <c r="F17" i="8"/>
  <c r="F18" i="8"/>
  <c r="F19" i="8"/>
  <c r="G19" i="8" s="1"/>
  <c r="F20" i="8"/>
  <c r="G20" i="8" s="1"/>
  <c r="F21" i="8"/>
  <c r="G21" i="8" s="1"/>
  <c r="F22" i="8"/>
  <c r="F23" i="8"/>
  <c r="F24" i="8"/>
  <c r="F25" i="8"/>
  <c r="G25" i="8" s="1"/>
  <c r="F26" i="8"/>
  <c r="G26" i="8" s="1"/>
  <c r="E257" i="82"/>
  <c r="E258" i="82"/>
  <c r="E242" i="77"/>
  <c r="E243" i="77"/>
  <c r="E244" i="77"/>
  <c r="E245" i="77"/>
  <c r="E246" i="77"/>
  <c r="E247" i="77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50" i="77"/>
  <c r="E251" i="77"/>
  <c r="E252" i="77"/>
  <c r="E253" i="77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4" i="77"/>
  <c r="E255" i="77"/>
  <c r="E256" i="77"/>
  <c r="G257" i="81"/>
  <c r="J257" i="81" s="1"/>
  <c r="E257" i="81"/>
  <c r="G257" i="82"/>
  <c r="J257" i="82" s="1"/>
  <c r="G257" i="83"/>
  <c r="J257" i="83" s="1"/>
  <c r="E257" i="84" s="1"/>
  <c r="G257" i="84" s="1"/>
  <c r="J257" i="84" s="1"/>
  <c r="G257" i="85"/>
  <c r="J257" i="85" s="1"/>
  <c r="G257" i="86"/>
  <c r="J257" i="86" s="1"/>
  <c r="G257" i="87"/>
  <c r="J257" i="87" s="1"/>
  <c r="G257" i="88"/>
  <c r="J257" i="88" s="1"/>
  <c r="G257" i="89"/>
  <c r="J257" i="89" s="1"/>
  <c r="G257" i="90"/>
  <c r="J257" i="90" s="1"/>
  <c r="G257" i="91"/>
  <c r="J257" i="91" s="1"/>
  <c r="G256" i="91"/>
  <c r="J256" i="91" s="1"/>
  <c r="G255" i="91"/>
  <c r="J255" i="91" s="1"/>
  <c r="G254" i="91"/>
  <c r="J254" i="91" s="1"/>
  <c r="G253" i="91"/>
  <c r="J253" i="91" s="1"/>
  <c r="G252" i="91"/>
  <c r="J252" i="91" s="1"/>
  <c r="G251" i="91"/>
  <c r="J251" i="91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2" i="91"/>
  <c r="J242" i="91" s="1"/>
  <c r="G241" i="91"/>
  <c r="J241" i="91" s="1"/>
  <c r="G257" i="92"/>
  <c r="J257" i="92" s="1"/>
  <c r="G256" i="92"/>
  <c r="J256" i="92" s="1"/>
  <c r="G255" i="92"/>
  <c r="J255" i="92" s="1"/>
  <c r="G254" i="92"/>
  <c r="J254" i="92" s="1"/>
  <c r="G253" i="92"/>
  <c r="J253" i="92" s="1"/>
  <c r="G252" i="92"/>
  <c r="J252" i="92" s="1"/>
  <c r="G251" i="92"/>
  <c r="J251" i="92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2" i="92"/>
  <c r="J242" i="92" s="1"/>
  <c r="G241" i="92"/>
  <c r="J241" i="92" s="1"/>
  <c r="G257" i="93"/>
  <c r="J257" i="93" s="1"/>
  <c r="G256" i="93"/>
  <c r="J256" i="93" s="1"/>
  <c r="G255" i="93"/>
  <c r="J255" i="93" s="1"/>
  <c r="G254" i="93"/>
  <c r="J254" i="93" s="1"/>
  <c r="G253" i="93"/>
  <c r="J253" i="93" s="1"/>
  <c r="G252" i="93"/>
  <c r="J252" i="93" s="1"/>
  <c r="G251" i="93"/>
  <c r="J251" i="93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2" i="93"/>
  <c r="J242" i="93" s="1"/>
  <c r="G241" i="93"/>
  <c r="J241" i="93" s="1"/>
  <c r="G257" i="94"/>
  <c r="J257" i="94" s="1"/>
  <c r="G256" i="94"/>
  <c r="J256" i="94" s="1"/>
  <c r="G255" i="94"/>
  <c r="J255" i="94" s="1"/>
  <c r="G254" i="94"/>
  <c r="J254" i="94" s="1"/>
  <c r="G253" i="94"/>
  <c r="J253" i="94" s="1"/>
  <c r="G252" i="94"/>
  <c r="J252" i="94" s="1"/>
  <c r="G251" i="94"/>
  <c r="J251" i="94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2" i="94"/>
  <c r="J242" i="94" s="1"/>
  <c r="G241" i="94"/>
  <c r="J241" i="94" s="1"/>
  <c r="G257" i="96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G255" i="96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4" i="96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3" i="96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49" i="96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E249" i="107" s="1"/>
  <c r="G249" i="107" s="1"/>
  <c r="J249" i="107" s="1"/>
  <c r="G247" i="96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6" i="96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5" i="96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2" i="96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E242" i="107" s="1"/>
  <c r="G242" i="107" s="1"/>
  <c r="J242" i="107" s="1"/>
  <c r="G241" i="96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E241" i="101" s="1"/>
  <c r="G256" i="10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G255" i="101"/>
  <c r="J255" i="101" s="1"/>
  <c r="E255" i="102" s="1"/>
  <c r="G254" i="101"/>
  <c r="J254" i="101" s="1"/>
  <c r="E254" i="102" s="1"/>
  <c r="G253" i="101"/>
  <c r="J253" i="101" s="1"/>
  <c r="E253" i="102" s="1"/>
  <c r="G252" i="10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G250" i="101"/>
  <c r="J250" i="101" s="1"/>
  <c r="E250" i="102" s="1"/>
  <c r="G248" i="10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G247" i="101"/>
  <c r="J247" i="101" s="1"/>
  <c r="E247" i="102" s="1"/>
  <c r="G246" i="101"/>
  <c r="J246" i="101" s="1"/>
  <c r="E246" i="102" s="1"/>
  <c r="G245" i="101"/>
  <c r="J245" i="101" s="1"/>
  <c r="E245" i="102" s="1"/>
  <c r="G244" i="10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G241" i="101"/>
  <c r="J241" i="101" s="1"/>
  <c r="E241" i="102" s="1"/>
  <c r="G255" i="102"/>
  <c r="J255" i="102" s="1"/>
  <c r="E255" i="103" s="1"/>
  <c r="G254" i="102"/>
  <c r="J254" i="102" s="1"/>
  <c r="E254" i="103" s="1"/>
  <c r="G253" i="102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G250" i="102"/>
  <c r="J250" i="102" s="1"/>
  <c r="E250" i="103" s="1"/>
  <c r="G247" i="102"/>
  <c r="J247" i="102" s="1"/>
  <c r="E247" i="103" s="1"/>
  <c r="G246" i="102"/>
  <c r="J246" i="102" s="1"/>
  <c r="E246" i="103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G241" i="102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E241" i="107" s="1"/>
  <c r="G241" i="107" s="1"/>
  <c r="J241" i="107" s="1"/>
  <c r="G255" i="103"/>
  <c r="J255" i="103" s="1"/>
  <c r="E255" i="104" s="1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G254" i="103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G250" i="103"/>
  <c r="J250" i="103" s="1"/>
  <c r="E250" i="104" s="1"/>
  <c r="G250" i="104" s="1"/>
  <c r="J250" i="104" s="1"/>
  <c r="E250" i="105" s="1"/>
  <c r="G247" i="103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G246" i="103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G250" i="105"/>
  <c r="J250" i="105" s="1"/>
  <c r="E250" i="106" s="1"/>
  <c r="G250" i="106"/>
  <c r="J250" i="106" s="1"/>
  <c r="E250" i="107" s="1"/>
  <c r="G250" i="107" s="1"/>
  <c r="J250" i="107" s="1"/>
  <c r="G238" i="77"/>
  <c r="J238" i="77" s="1"/>
  <c r="E238" i="78" s="1"/>
  <c r="G239" i="77"/>
  <c r="J239" i="77" s="1"/>
  <c r="E239" i="78" s="1"/>
  <c r="G240" i="77"/>
  <c r="J240" i="77" s="1"/>
  <c r="E240" i="78" s="1"/>
  <c r="G241" i="77"/>
  <c r="J241" i="77" s="1"/>
  <c r="E241" i="78" s="1"/>
  <c r="G241" i="78" s="1"/>
  <c r="J241" i="78" s="1"/>
  <c r="E241" i="79" s="1"/>
  <c r="G241" i="79" s="1"/>
  <c r="J241" i="79" s="1"/>
  <c r="E241" i="80" s="1"/>
  <c r="G241" i="80" s="1"/>
  <c r="J241" i="80" s="1"/>
  <c r="E241" i="81" s="1"/>
  <c r="G241" i="81" s="1"/>
  <c r="J241" i="81" s="1"/>
  <c r="E241" i="82" s="1"/>
  <c r="G241" i="82" s="1"/>
  <c r="J241" i="82" s="1"/>
  <c r="E241" i="83" s="1"/>
  <c r="G241" i="83" s="1"/>
  <c r="J241" i="83" s="1"/>
  <c r="E241" i="84" s="1"/>
  <c r="G241" i="84" s="1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J241" i="88" s="1"/>
  <c r="E241" i="89" s="1"/>
  <c r="G241" i="89" s="1"/>
  <c r="J241" i="89" s="1"/>
  <c r="E241" i="90" s="1"/>
  <c r="G241" i="90" s="1"/>
  <c r="J241" i="90" s="1"/>
  <c r="G242" i="77"/>
  <c r="J242" i="77" s="1"/>
  <c r="E242" i="78" s="1"/>
  <c r="G242" i="78" s="1"/>
  <c r="J242" i="78" s="1"/>
  <c r="E242" i="79" s="1"/>
  <c r="G242" i="79" s="1"/>
  <c r="J242" i="79" s="1"/>
  <c r="E242" i="80" s="1"/>
  <c r="G242" i="80" s="1"/>
  <c r="J242" i="80" s="1"/>
  <c r="E242" i="81" s="1"/>
  <c r="G242" i="81" s="1"/>
  <c r="J242" i="81" s="1"/>
  <c r="E242" i="82" s="1"/>
  <c r="G242" i="82" s="1"/>
  <c r="J242" i="82" s="1"/>
  <c r="E242" i="83" s="1"/>
  <c r="G242" i="83" s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G250" i="77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G251" i="77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G252" i="77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G254" i="77"/>
  <c r="J254" i="77" s="1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G255" i="77"/>
  <c r="J255" i="77" s="1"/>
  <c r="E255" i="78" s="1"/>
  <c r="G255" i="78" s="1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J242" i="74"/>
  <c r="J243" i="74"/>
  <c r="J245" i="74"/>
  <c r="J246" i="74"/>
  <c r="J247" i="74"/>
  <c r="J251" i="74"/>
  <c r="J252" i="74"/>
  <c r="J253" i="74"/>
  <c r="J254" i="74"/>
  <c r="G242" i="74"/>
  <c r="G243" i="74"/>
  <c r="G244" i="74"/>
  <c r="J244" i="74" s="1"/>
  <c r="G245" i="74"/>
  <c r="G246" i="74"/>
  <c r="G247" i="74"/>
  <c r="G248" i="74"/>
  <c r="J248" i="74" s="1"/>
  <c r="G249" i="74"/>
  <c r="J249" i="74" s="1"/>
  <c r="G250" i="74"/>
  <c r="J250" i="74" s="1"/>
  <c r="G251" i="74"/>
  <c r="G252" i="74"/>
  <c r="G253" i="74"/>
  <c r="G254" i="74"/>
  <c r="G255" i="74"/>
  <c r="G256" i="74"/>
  <c r="P94" i="107"/>
  <c r="P94" i="105"/>
  <c r="P94" i="104"/>
  <c r="P94" i="102"/>
  <c r="P236" i="102"/>
  <c r="P88" i="99"/>
  <c r="P94" i="99"/>
  <c r="E259" i="8"/>
  <c r="E236" i="77"/>
  <c r="P94" i="106"/>
  <c r="P94" i="101"/>
  <c r="M94" i="103"/>
  <c r="P94" i="103" s="1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R257" i="77"/>
  <c r="M257" i="77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R252" i="86"/>
  <c r="M252" i="86"/>
  <c r="R251" i="86"/>
  <c r="M251" i="86"/>
  <c r="R250" i="86"/>
  <c r="M250" i="86"/>
  <c r="R249" i="86"/>
  <c r="M249" i="86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R245" i="86"/>
  <c r="M245" i="86"/>
  <c r="R244" i="86"/>
  <c r="M244" i="86"/>
  <c r="R243" i="86"/>
  <c r="M243" i="86"/>
  <c r="R242" i="86"/>
  <c r="M242" i="86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R241" i="86"/>
  <c r="M241" i="86"/>
  <c r="R240" i="86"/>
  <c r="M240" i="86"/>
  <c r="R239" i="86"/>
  <c r="M239" i="86"/>
  <c r="R238" i="86"/>
  <c r="M238" i="86"/>
  <c r="R237" i="86"/>
  <c r="M237" i="86"/>
  <c r="R236" i="86"/>
  <c r="M236" i="86"/>
  <c r="R235" i="86"/>
  <c r="M235" i="86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P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94" i="8" l="1"/>
  <c r="P241" i="86"/>
  <c r="M241" i="8"/>
  <c r="P251" i="86"/>
  <c r="M251" i="8"/>
  <c r="P257" i="86"/>
  <c r="M257" i="8"/>
  <c r="P237" i="86"/>
  <c r="M237" i="8"/>
  <c r="P244" i="86"/>
  <c r="M244" i="8"/>
  <c r="P247" i="86"/>
  <c r="M247" i="8"/>
  <c r="P102" i="86"/>
  <c r="M102" i="8"/>
  <c r="P174" i="86"/>
  <c r="M174" i="8"/>
  <c r="P245" i="86"/>
  <c r="M245" i="8"/>
  <c r="P242" i="86"/>
  <c r="M242" i="8"/>
  <c r="P246" i="86"/>
  <c r="M246" i="8"/>
  <c r="P88" i="86"/>
  <c r="M88" i="8"/>
  <c r="P238" i="86"/>
  <c r="M238" i="8"/>
  <c r="P252" i="86"/>
  <c r="M252" i="8"/>
  <c r="P235" i="86"/>
  <c r="M235" i="8"/>
  <c r="P239" i="86"/>
  <c r="M239" i="8"/>
  <c r="P249" i="86"/>
  <c r="M249" i="8"/>
  <c r="P253" i="86"/>
  <c r="M253" i="8"/>
  <c r="P87" i="86"/>
  <c r="M87" i="8"/>
  <c r="P236" i="86"/>
  <c r="M236" i="8"/>
  <c r="P240" i="86"/>
  <c r="M240" i="8"/>
  <c r="P250" i="86"/>
  <c r="M250" i="8"/>
  <c r="P243" i="86"/>
  <c r="M243" i="8"/>
  <c r="J124" i="8"/>
  <c r="J249" i="8"/>
  <c r="J233" i="8"/>
  <c r="J225" i="8"/>
  <c r="J209" i="8"/>
  <c r="J201" i="8"/>
  <c r="J193" i="8"/>
  <c r="J185" i="8"/>
  <c r="J177" i="8"/>
  <c r="J169" i="8"/>
  <c r="J153" i="8"/>
  <c r="J41" i="8"/>
  <c r="J228" i="8"/>
  <c r="J220" i="8"/>
  <c r="J204" i="8"/>
  <c r="J196" i="8"/>
  <c r="J188" i="8"/>
  <c r="J164" i="8"/>
  <c r="J156" i="8"/>
  <c r="J148" i="8"/>
  <c r="J132" i="8"/>
  <c r="J116" i="8"/>
  <c r="J100" i="8"/>
  <c r="J84" i="8"/>
  <c r="J68" i="8"/>
  <c r="J52" i="8"/>
  <c r="J36" i="8"/>
  <c r="J161" i="8"/>
  <c r="J145" i="8"/>
  <c r="J129" i="8"/>
  <c r="J113" i="8"/>
  <c r="J97" i="8"/>
  <c r="J81" i="8"/>
  <c r="J73" i="8"/>
  <c r="J57" i="8"/>
  <c r="J33" i="8"/>
  <c r="J137" i="8"/>
  <c r="J121" i="8"/>
  <c r="J105" i="8"/>
  <c r="J89" i="8"/>
  <c r="J65" i="8"/>
  <c r="J49" i="8"/>
  <c r="J23" i="8"/>
  <c r="J15" i="8"/>
  <c r="J7" i="8"/>
  <c r="J95" i="8"/>
  <c r="J6" i="8"/>
  <c r="G6" i="8"/>
  <c r="J184" i="8"/>
  <c r="J64" i="8"/>
  <c r="J257" i="8"/>
  <c r="J18" i="8"/>
  <c r="J10" i="8"/>
  <c r="J159" i="8"/>
  <c r="J151" i="8"/>
  <c r="J143" i="8"/>
  <c r="J135" i="8"/>
  <c r="J127" i="8"/>
  <c r="J119" i="8"/>
  <c r="J111" i="8"/>
  <c r="J103" i="8"/>
  <c r="J87" i="8"/>
  <c r="J79" i="8"/>
  <c r="J71" i="8"/>
  <c r="J55" i="8"/>
  <c r="J47" i="8"/>
  <c r="J39" i="8"/>
  <c r="J244" i="8"/>
  <c r="J198" i="8"/>
  <c r="J166" i="8"/>
  <c r="J134" i="8"/>
  <c r="J102" i="8"/>
  <c r="J94" i="8"/>
  <c r="J86" i="8"/>
  <c r="J78" i="8"/>
  <c r="J70" i="8"/>
  <c r="J62" i="8"/>
  <c r="J54" i="8"/>
  <c r="J46" i="8"/>
  <c r="J38" i="8"/>
  <c r="J30" i="8"/>
  <c r="G38" i="8"/>
  <c r="J217" i="8"/>
  <c r="P251" i="77"/>
  <c r="P102" i="77"/>
  <c r="P235" i="77"/>
  <c r="P239" i="77"/>
  <c r="P252" i="77"/>
  <c r="P244" i="77"/>
  <c r="P174" i="77"/>
  <c r="P245" i="77"/>
  <c r="P236" i="77"/>
  <c r="P240" i="77"/>
  <c r="P253" i="77"/>
  <c r="J17" i="8"/>
  <c r="G17" i="8"/>
  <c r="G9" i="8"/>
  <c r="J9" i="8"/>
  <c r="J254" i="8"/>
  <c r="G254" i="8"/>
  <c r="J246" i="8"/>
  <c r="G246" i="8"/>
  <c r="J238" i="8"/>
  <c r="G238" i="8"/>
  <c r="J230" i="8"/>
  <c r="G230" i="8"/>
  <c r="J222" i="8"/>
  <c r="G222" i="8"/>
  <c r="P247" i="77"/>
  <c r="P257" i="77"/>
  <c r="P249" i="77"/>
  <c r="P246" i="77"/>
  <c r="P237" i="77"/>
  <c r="P241" i="77"/>
  <c r="P250" i="77"/>
  <c r="P243" i="77"/>
  <c r="P88" i="77"/>
  <c r="J22" i="8"/>
  <c r="G22" i="8"/>
  <c r="J14" i="8"/>
  <c r="G14" i="8"/>
  <c r="J27" i="8"/>
  <c r="G27" i="8"/>
  <c r="G134" i="8"/>
  <c r="J214" i="8"/>
  <c r="G214" i="8"/>
  <c r="J206" i="8"/>
  <c r="G206" i="8"/>
  <c r="J190" i="8"/>
  <c r="G190" i="8"/>
  <c r="J182" i="8"/>
  <c r="G182" i="8"/>
  <c r="J174" i="8"/>
  <c r="G174" i="8"/>
  <c r="J158" i="8"/>
  <c r="G158" i="8"/>
  <c r="J150" i="8"/>
  <c r="G150" i="8"/>
  <c r="J142" i="8"/>
  <c r="G142" i="8"/>
  <c r="J126" i="8"/>
  <c r="G126" i="8"/>
  <c r="J118" i="8"/>
  <c r="G118" i="8"/>
  <c r="J110" i="8"/>
  <c r="G110" i="8"/>
  <c r="G198" i="8"/>
  <c r="G94" i="8"/>
  <c r="G62" i="8"/>
  <c r="G30" i="8"/>
  <c r="J19" i="8"/>
  <c r="J248" i="8"/>
  <c r="J224" i="8"/>
  <c r="J192" i="8"/>
  <c r="J160" i="8"/>
  <c r="J128" i="8"/>
  <c r="J112" i="8"/>
  <c r="J96" i="8"/>
  <c r="J80" i="8"/>
  <c r="J48" i="8"/>
  <c r="G86" i="8"/>
  <c r="G54" i="8"/>
  <c r="G78" i="8"/>
  <c r="G46" i="8"/>
  <c r="J24" i="8"/>
  <c r="G24" i="8"/>
  <c r="J16" i="8"/>
  <c r="G16" i="8"/>
  <c r="J8" i="8"/>
  <c r="G18" i="8"/>
  <c r="G10" i="8"/>
  <c r="J256" i="8"/>
  <c r="J241" i="8"/>
  <c r="J212" i="8"/>
  <c r="J180" i="8"/>
  <c r="J149" i="8"/>
  <c r="J92" i="8"/>
  <c r="J63" i="8"/>
  <c r="J32" i="8"/>
  <c r="J12" i="8"/>
  <c r="G249" i="8"/>
  <c r="G233" i="8"/>
  <c r="G225" i="8"/>
  <c r="G209" i="8"/>
  <c r="G201" i="8"/>
  <c r="G193" i="8"/>
  <c r="G185" i="8"/>
  <c r="G177" i="8"/>
  <c r="G169" i="8"/>
  <c r="G161" i="8"/>
  <c r="G153" i="8"/>
  <c r="G145" i="8"/>
  <c r="G137" i="8"/>
  <c r="G129" i="8"/>
  <c r="G121" i="8"/>
  <c r="G113" i="8"/>
  <c r="G105" i="8"/>
  <c r="G97" i="8"/>
  <c r="G89" i="8"/>
  <c r="G81" i="8"/>
  <c r="G73" i="8"/>
  <c r="G65" i="8"/>
  <c r="G57" i="8"/>
  <c r="G49" i="8"/>
  <c r="G41" i="8"/>
  <c r="G33" i="8"/>
  <c r="J237" i="8"/>
  <c r="J173" i="8"/>
  <c r="J144" i="8"/>
  <c r="J117" i="8"/>
  <c r="J60" i="8"/>
  <c r="J31" i="8"/>
  <c r="J11" i="8"/>
  <c r="J240" i="8"/>
  <c r="J232" i="8"/>
  <c r="J216" i="8"/>
  <c r="J208" i="8"/>
  <c r="J200" i="8"/>
  <c r="J176" i="8"/>
  <c r="J168" i="8"/>
  <c r="J152" i="8"/>
  <c r="J136" i="8"/>
  <c r="J120" i="8"/>
  <c r="J104" i="8"/>
  <c r="J88" i="8"/>
  <c r="J72" i="8"/>
  <c r="J56" i="8"/>
  <c r="J40" i="8"/>
  <c r="G248" i="8"/>
  <c r="G240" i="8"/>
  <c r="G232" i="8"/>
  <c r="G224" i="8"/>
  <c r="G216" i="8"/>
  <c r="G208" i="8"/>
  <c r="G200" i="8"/>
  <c r="G192" i="8"/>
  <c r="G176" i="8"/>
  <c r="G168" i="8"/>
  <c r="G160" i="8"/>
  <c r="G152" i="8"/>
  <c r="G136" i="8"/>
  <c r="G128" i="8"/>
  <c r="G120" i="8"/>
  <c r="G112" i="8"/>
  <c r="G104" i="8"/>
  <c r="G96" i="8"/>
  <c r="G88" i="8"/>
  <c r="G80" i="8"/>
  <c r="G72" i="8"/>
  <c r="G56" i="8"/>
  <c r="G48" i="8"/>
  <c r="G40" i="8"/>
  <c r="G8" i="8"/>
  <c r="J253" i="8"/>
  <c r="J236" i="8"/>
  <c r="J205" i="8"/>
  <c r="J172" i="8"/>
  <c r="J140" i="8"/>
  <c r="J85" i="8"/>
  <c r="J28" i="8"/>
  <c r="G159" i="8"/>
  <c r="G151" i="8"/>
  <c r="G143" i="8"/>
  <c r="G135" i="8"/>
  <c r="G127" i="8"/>
  <c r="G119" i="8"/>
  <c r="G111" i="8"/>
  <c r="G103" i="8"/>
  <c r="G87" i="8"/>
  <c r="G79" i="8"/>
  <c r="G71" i="8"/>
  <c r="G55" i="8"/>
  <c r="G47" i="8"/>
  <c r="G39" i="8"/>
  <c r="G23" i="8"/>
  <c r="G15" i="8"/>
  <c r="G7" i="8"/>
  <c r="J252" i="8"/>
  <c r="J108" i="8"/>
  <c r="J53" i="8"/>
  <c r="J197" i="8"/>
  <c r="J76" i="8"/>
  <c r="J245" i="8"/>
  <c r="J229" i="8"/>
  <c r="J221" i="8"/>
  <c r="J213" i="8"/>
  <c r="J189" i="8"/>
  <c r="J181" i="8"/>
  <c r="J165" i="8"/>
  <c r="J157" i="8"/>
  <c r="J141" i="8"/>
  <c r="J133" i="8"/>
  <c r="J125" i="8"/>
  <c r="J109" i="8"/>
  <c r="J101" i="8"/>
  <c r="J93" i="8"/>
  <c r="J77" i="8"/>
  <c r="J69" i="8"/>
  <c r="J61" i="8"/>
  <c r="J45" i="8"/>
  <c r="J37" i="8"/>
  <c r="J29" i="8"/>
  <c r="G245" i="8"/>
  <c r="G229" i="8"/>
  <c r="G221" i="8"/>
  <c r="G213" i="8"/>
  <c r="G189" i="8"/>
  <c r="G181" i="8"/>
  <c r="G165" i="8"/>
  <c r="G157" i="8"/>
  <c r="G141" i="8"/>
  <c r="G133" i="8"/>
  <c r="G125" i="8"/>
  <c r="G109" i="8"/>
  <c r="G101" i="8"/>
  <c r="G93" i="8"/>
  <c r="G77" i="8"/>
  <c r="G69" i="8"/>
  <c r="G61" i="8"/>
  <c r="G45" i="8"/>
  <c r="G37" i="8"/>
  <c r="G29" i="8"/>
  <c r="J44" i="8"/>
  <c r="G228" i="8"/>
  <c r="G220" i="8"/>
  <c r="G204" i="8"/>
  <c r="G196" i="8"/>
  <c r="G188" i="8"/>
  <c r="G164" i="8"/>
  <c r="G156" i="8"/>
  <c r="G148" i="8"/>
  <c r="G132" i="8"/>
  <c r="G116" i="8"/>
  <c r="G100" i="8"/>
  <c r="G84" i="8"/>
  <c r="G68" i="8"/>
  <c r="G52" i="8"/>
  <c r="G36" i="8"/>
  <c r="J251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43" i="8"/>
  <c r="J35" i="8"/>
  <c r="J21" i="8"/>
  <c r="J13" i="8"/>
  <c r="J258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8" i="8"/>
  <c r="J50" i="8"/>
  <c r="J42" i="8"/>
  <c r="J34" i="8"/>
  <c r="J26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25" i="8"/>
  <c r="P250" i="8"/>
  <c r="J243" i="8"/>
  <c r="J235" i="8"/>
  <c r="J20" i="8"/>
  <c r="P241" i="8"/>
  <c r="P242" i="8"/>
  <c r="E241" i="77"/>
  <c r="E240" i="77"/>
  <c r="E239" i="77"/>
  <c r="E87" i="77"/>
  <c r="G259" i="8"/>
  <c r="M259" i="8"/>
  <c r="J259" i="8"/>
  <c r="P237" i="82"/>
  <c r="P87" i="77"/>
  <c r="P241" i="78"/>
  <c r="P242" i="77"/>
  <c r="P238" i="77"/>
  <c r="P247" i="80"/>
  <c r="N267" i="78" l="1"/>
  <c r="N267" i="77"/>
  <c r="S5" i="8" s="1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5" i="74"/>
  <c r="J256" i="74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4" i="84"/>
  <c r="M261" i="84"/>
  <c r="N267" i="83"/>
  <c r="W11" i="8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W5" i="8" s="1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M207" i="86"/>
  <c r="M189" i="86"/>
  <c r="M188" i="86"/>
  <c r="M187" i="86"/>
  <c r="M105" i="86"/>
  <c r="M104" i="86"/>
  <c r="M103" i="86"/>
  <c r="M82" i="86"/>
  <c r="M173" i="86"/>
  <c r="M258" i="86"/>
  <c r="P258" i="86" s="1"/>
  <c r="M256" i="86"/>
  <c r="M255" i="86"/>
  <c r="M254" i="86"/>
  <c r="M248" i="86"/>
  <c r="M234" i="86"/>
  <c r="M233" i="86"/>
  <c r="M232" i="86"/>
  <c r="M231" i="86"/>
  <c r="M230" i="86"/>
  <c r="M229" i="86"/>
  <c r="M228" i="86"/>
  <c r="M227" i="86"/>
  <c r="M226" i="86"/>
  <c r="M225" i="86"/>
  <c r="M224" i="86"/>
  <c r="M223" i="86"/>
  <c r="M222" i="86"/>
  <c r="M221" i="86"/>
  <c r="M220" i="86"/>
  <c r="M219" i="86"/>
  <c r="M218" i="86"/>
  <c r="M217" i="86"/>
  <c r="M216" i="86"/>
  <c r="M215" i="86"/>
  <c r="M214" i="86"/>
  <c r="M213" i="86"/>
  <c r="M212" i="86"/>
  <c r="M211" i="86"/>
  <c r="M210" i="86"/>
  <c r="M209" i="86"/>
  <c r="M208" i="86"/>
  <c r="M206" i="86"/>
  <c r="M205" i="86"/>
  <c r="M204" i="86"/>
  <c r="M203" i="86"/>
  <c r="M202" i="86"/>
  <c r="M201" i="86"/>
  <c r="M200" i="86"/>
  <c r="M199" i="86"/>
  <c r="M198" i="86"/>
  <c r="M197" i="86"/>
  <c r="M196" i="86"/>
  <c r="M195" i="86"/>
  <c r="M194" i="86"/>
  <c r="M193" i="86"/>
  <c r="M192" i="86"/>
  <c r="M191" i="86"/>
  <c r="M190" i="86"/>
  <c r="M186" i="86"/>
  <c r="M185" i="86"/>
  <c r="M184" i="86"/>
  <c r="M183" i="86"/>
  <c r="M182" i="86"/>
  <c r="M181" i="86"/>
  <c r="M180" i="86"/>
  <c r="M179" i="86"/>
  <c r="M178" i="86"/>
  <c r="M177" i="86"/>
  <c r="M176" i="86"/>
  <c r="M175" i="86"/>
  <c r="M172" i="86"/>
  <c r="M171" i="86"/>
  <c r="M170" i="86"/>
  <c r="M169" i="86"/>
  <c r="M168" i="86"/>
  <c r="M167" i="86"/>
  <c r="M166" i="86"/>
  <c r="M165" i="86"/>
  <c r="M164" i="86"/>
  <c r="M163" i="86"/>
  <c r="M162" i="86"/>
  <c r="M161" i="86"/>
  <c r="M160" i="86"/>
  <c r="M159" i="86"/>
  <c r="M158" i="86"/>
  <c r="M157" i="86"/>
  <c r="M156" i="86"/>
  <c r="M155" i="86"/>
  <c r="M154" i="86"/>
  <c r="M153" i="86"/>
  <c r="M152" i="86"/>
  <c r="M151" i="86"/>
  <c r="M150" i="86"/>
  <c r="M149" i="86"/>
  <c r="M148" i="86"/>
  <c r="M147" i="86"/>
  <c r="M146" i="86"/>
  <c r="M145" i="86"/>
  <c r="M144" i="86"/>
  <c r="M143" i="86"/>
  <c r="M142" i="86"/>
  <c r="M141" i="86"/>
  <c r="M140" i="86"/>
  <c r="M139" i="86"/>
  <c r="M138" i="86"/>
  <c r="M137" i="86"/>
  <c r="M136" i="86"/>
  <c r="M135" i="86"/>
  <c r="M134" i="86"/>
  <c r="M133" i="86"/>
  <c r="M132" i="86"/>
  <c r="M131" i="86"/>
  <c r="M130" i="86"/>
  <c r="M129" i="86"/>
  <c r="M128" i="86"/>
  <c r="M127" i="86"/>
  <c r="M126" i="86"/>
  <c r="M125" i="86"/>
  <c r="M124" i="86"/>
  <c r="M123" i="86"/>
  <c r="M122" i="86"/>
  <c r="M121" i="86"/>
  <c r="M120" i="86"/>
  <c r="M119" i="86"/>
  <c r="M118" i="86"/>
  <c r="M117" i="86"/>
  <c r="M116" i="86"/>
  <c r="M115" i="86"/>
  <c r="M114" i="86"/>
  <c r="M113" i="86"/>
  <c r="M112" i="86"/>
  <c r="M111" i="86"/>
  <c r="M110" i="86"/>
  <c r="M109" i="86"/>
  <c r="M108" i="86"/>
  <c r="M107" i="86"/>
  <c r="M106" i="86"/>
  <c r="M101" i="86"/>
  <c r="M100" i="86"/>
  <c r="M99" i="86"/>
  <c r="M98" i="86"/>
  <c r="M97" i="86"/>
  <c r="M96" i="86"/>
  <c r="M95" i="86"/>
  <c r="M93" i="86"/>
  <c r="M92" i="86"/>
  <c r="M91" i="86"/>
  <c r="M90" i="86"/>
  <c r="M89" i="86"/>
  <c r="M86" i="86"/>
  <c r="M85" i="86"/>
  <c r="M84" i="86"/>
  <c r="M83" i="86"/>
  <c r="M81" i="86"/>
  <c r="M80" i="86"/>
  <c r="M79" i="86"/>
  <c r="M78" i="86"/>
  <c r="M77" i="86"/>
  <c r="M75" i="86"/>
  <c r="M74" i="86"/>
  <c r="M73" i="86"/>
  <c r="M72" i="86"/>
  <c r="M71" i="86"/>
  <c r="M70" i="86"/>
  <c r="M69" i="86"/>
  <c r="M68" i="86"/>
  <c r="M67" i="86"/>
  <c r="M66" i="86"/>
  <c r="M65" i="86"/>
  <c r="M64" i="86"/>
  <c r="M63" i="86"/>
  <c r="M62" i="86"/>
  <c r="M61" i="86"/>
  <c r="M60" i="86"/>
  <c r="M59" i="86"/>
  <c r="M58" i="86"/>
  <c r="M57" i="86"/>
  <c r="M56" i="86"/>
  <c r="M55" i="86"/>
  <c r="M54" i="86"/>
  <c r="M53" i="86"/>
  <c r="M52" i="86"/>
  <c r="M51" i="86"/>
  <c r="M50" i="86"/>
  <c r="M49" i="86"/>
  <c r="M48" i="86"/>
  <c r="M47" i="86"/>
  <c r="M46" i="86"/>
  <c r="M45" i="86"/>
  <c r="M44" i="86"/>
  <c r="M43" i="86"/>
  <c r="M42" i="86"/>
  <c r="M41" i="86"/>
  <c r="M40" i="86"/>
  <c r="M39" i="86"/>
  <c r="M38" i="86"/>
  <c r="M37" i="86"/>
  <c r="M36" i="86"/>
  <c r="M35" i="86"/>
  <c r="M34" i="86"/>
  <c r="M33" i="86"/>
  <c r="M32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6" i="89" l="1"/>
  <c r="P11" i="89"/>
  <c r="P19" i="89"/>
  <c r="P27" i="89"/>
  <c r="P17" i="89"/>
  <c r="P12" i="89"/>
  <c r="P20" i="89"/>
  <c r="P28" i="89"/>
  <c r="P10" i="89"/>
  <c r="P13" i="89"/>
  <c r="P21" i="89"/>
  <c r="P29" i="89"/>
  <c r="P6" i="89"/>
  <c r="P14" i="89"/>
  <c r="P22" i="89"/>
  <c r="P18" i="89"/>
  <c r="P7" i="89"/>
  <c r="P15" i="89"/>
  <c r="P23" i="89"/>
  <c r="P9" i="89"/>
  <c r="P8" i="89"/>
  <c r="P16" i="89"/>
  <c r="P24" i="89"/>
  <c r="P25" i="89"/>
  <c r="P35" i="86"/>
  <c r="P85" i="86"/>
  <c r="P108" i="86"/>
  <c r="P140" i="86"/>
  <c r="P172" i="86"/>
  <c r="P226" i="86"/>
  <c r="P52" i="86"/>
  <c r="P117" i="86"/>
  <c r="P157" i="86"/>
  <c r="P211" i="86"/>
  <c r="P13" i="86"/>
  <c r="P21" i="86"/>
  <c r="P29" i="86"/>
  <c r="P37" i="86"/>
  <c r="P45" i="86"/>
  <c r="P53" i="86"/>
  <c r="P61" i="86"/>
  <c r="P69" i="86"/>
  <c r="P78" i="86"/>
  <c r="P89" i="86"/>
  <c r="P98" i="86"/>
  <c r="P110" i="86"/>
  <c r="P118" i="86"/>
  <c r="P126" i="86"/>
  <c r="P134" i="86"/>
  <c r="P142" i="86"/>
  <c r="P150" i="86"/>
  <c r="P158" i="86"/>
  <c r="P166" i="86"/>
  <c r="P176" i="86"/>
  <c r="P184" i="86"/>
  <c r="P195" i="86"/>
  <c r="P203" i="86"/>
  <c r="P212" i="86"/>
  <c r="P220" i="86"/>
  <c r="P228" i="86"/>
  <c r="P254" i="86"/>
  <c r="P105" i="86"/>
  <c r="M105" i="8"/>
  <c r="P51" i="86"/>
  <c r="P132" i="86"/>
  <c r="P210" i="86"/>
  <c r="P36" i="86"/>
  <c r="P86" i="86"/>
  <c r="P149" i="86"/>
  <c r="P219" i="86"/>
  <c r="P6" i="86"/>
  <c r="P14" i="86"/>
  <c r="P22" i="86"/>
  <c r="P30" i="86"/>
  <c r="P38" i="86"/>
  <c r="P46" i="86"/>
  <c r="P54" i="86"/>
  <c r="P62" i="86"/>
  <c r="P70" i="86"/>
  <c r="P79" i="86"/>
  <c r="P90" i="86"/>
  <c r="P99" i="86"/>
  <c r="P111" i="86"/>
  <c r="P119" i="86"/>
  <c r="P127" i="86"/>
  <c r="P135" i="86"/>
  <c r="P143" i="86"/>
  <c r="P151" i="86"/>
  <c r="P159" i="86"/>
  <c r="P167" i="86"/>
  <c r="P177" i="86"/>
  <c r="P185" i="86"/>
  <c r="P196" i="86"/>
  <c r="P204" i="86"/>
  <c r="P213" i="86"/>
  <c r="P221" i="86"/>
  <c r="P229" i="86"/>
  <c r="P255" i="86"/>
  <c r="P187" i="86"/>
  <c r="M187" i="8"/>
  <c r="P27" i="86"/>
  <c r="P59" i="86"/>
  <c r="P96" i="86"/>
  <c r="P164" i="86"/>
  <c r="P193" i="86"/>
  <c r="P234" i="86"/>
  <c r="P20" i="86"/>
  <c r="P68" i="86"/>
  <c r="P97" i="86"/>
  <c r="P141" i="86"/>
  <c r="P183" i="86"/>
  <c r="P202" i="86"/>
  <c r="P104" i="86"/>
  <c r="M104" i="8"/>
  <c r="P7" i="86"/>
  <c r="P15" i="86"/>
  <c r="P23" i="86"/>
  <c r="P31" i="86"/>
  <c r="P47" i="86"/>
  <c r="P55" i="86"/>
  <c r="P63" i="86"/>
  <c r="P71" i="86"/>
  <c r="P80" i="86"/>
  <c r="P91" i="86"/>
  <c r="P100" i="86"/>
  <c r="P120" i="86"/>
  <c r="P128" i="86"/>
  <c r="P136" i="86"/>
  <c r="P144" i="86"/>
  <c r="P152" i="86"/>
  <c r="P160" i="86"/>
  <c r="P168" i="86"/>
  <c r="P178" i="86"/>
  <c r="P186" i="86"/>
  <c r="M186" i="8"/>
  <c r="P197" i="86"/>
  <c r="P214" i="86"/>
  <c r="P222" i="86"/>
  <c r="P230" i="86"/>
  <c r="P256" i="86"/>
  <c r="P188" i="86"/>
  <c r="M188" i="8"/>
  <c r="P19" i="86"/>
  <c r="P67" i="86"/>
  <c r="P124" i="86"/>
  <c r="P148" i="86"/>
  <c r="P201" i="86"/>
  <c r="P103" i="86"/>
  <c r="M103" i="8"/>
  <c r="P12" i="86"/>
  <c r="P60" i="86"/>
  <c r="P125" i="86"/>
  <c r="P133" i="86"/>
  <c r="P175" i="86"/>
  <c r="P194" i="86"/>
  <c r="P248" i="86"/>
  <c r="P8" i="86"/>
  <c r="P16" i="86"/>
  <c r="P24" i="86"/>
  <c r="P40" i="86"/>
  <c r="P48" i="86"/>
  <c r="P56" i="86"/>
  <c r="P64" i="86"/>
  <c r="P72" i="86"/>
  <c r="P81" i="86"/>
  <c r="P92" i="86"/>
  <c r="P101" i="86"/>
  <c r="P121" i="86"/>
  <c r="P129" i="86"/>
  <c r="P137" i="86"/>
  <c r="P145" i="86"/>
  <c r="P153" i="86"/>
  <c r="P161" i="86"/>
  <c r="P169" i="86"/>
  <c r="P179" i="86"/>
  <c r="P190" i="86"/>
  <c r="M190" i="8"/>
  <c r="P198" i="86"/>
  <c r="P206" i="86"/>
  <c r="P215" i="86"/>
  <c r="P223" i="86"/>
  <c r="P231" i="86"/>
  <c r="P189" i="86"/>
  <c r="M189" i="8"/>
  <c r="P11" i="86"/>
  <c r="P43" i="86"/>
  <c r="P75" i="86"/>
  <c r="P116" i="86"/>
  <c r="P156" i="86"/>
  <c r="P182" i="86"/>
  <c r="P218" i="86"/>
  <c r="P44" i="86"/>
  <c r="P109" i="86"/>
  <c r="P165" i="86"/>
  <c r="P227" i="86"/>
  <c r="P9" i="86"/>
  <c r="P17" i="86"/>
  <c r="P25" i="86"/>
  <c r="P33" i="86"/>
  <c r="P41" i="86"/>
  <c r="P49" i="86"/>
  <c r="P57" i="86"/>
  <c r="P65" i="86"/>
  <c r="P73" i="86"/>
  <c r="P83" i="86"/>
  <c r="P93" i="86"/>
  <c r="P106" i="86"/>
  <c r="P114" i="86"/>
  <c r="P122" i="86"/>
  <c r="P130" i="86"/>
  <c r="P138" i="86"/>
  <c r="P146" i="86"/>
  <c r="P154" i="86"/>
  <c r="P162" i="86"/>
  <c r="P170" i="86"/>
  <c r="P180" i="86"/>
  <c r="P191" i="86"/>
  <c r="P199" i="86"/>
  <c r="P216" i="86"/>
  <c r="P224" i="86"/>
  <c r="P232" i="86"/>
  <c r="P173" i="86"/>
  <c r="M173" i="8"/>
  <c r="P207" i="86"/>
  <c r="M207" i="8"/>
  <c r="P28" i="86"/>
  <c r="P10" i="86"/>
  <c r="P18" i="86"/>
  <c r="P26" i="86"/>
  <c r="P42" i="86"/>
  <c r="P50" i="86"/>
  <c r="P58" i="86"/>
  <c r="P66" i="86"/>
  <c r="P74" i="86"/>
  <c r="P84" i="86"/>
  <c r="P95" i="86"/>
  <c r="P107" i="86"/>
  <c r="P115" i="86"/>
  <c r="P123" i="86"/>
  <c r="P139" i="86"/>
  <c r="P147" i="86"/>
  <c r="P155" i="86"/>
  <c r="P163" i="86"/>
  <c r="P171" i="86"/>
  <c r="P181" i="86"/>
  <c r="P192" i="86"/>
  <c r="P200" i="86"/>
  <c r="P209" i="86"/>
  <c r="P217" i="86"/>
  <c r="P225" i="86"/>
  <c r="P233" i="86"/>
  <c r="P82" i="86"/>
  <c r="M82" i="8"/>
  <c r="P76" i="86"/>
  <c r="P208" i="86"/>
  <c r="P205" i="86"/>
  <c r="P131" i="86"/>
  <c r="P113" i="86"/>
  <c r="P112" i="86"/>
  <c r="P77" i="86"/>
  <c r="P39" i="86"/>
  <c r="P34" i="86"/>
  <c r="P32" i="86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E235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88" i="78" l="1"/>
  <c r="J88" i="78" s="1"/>
  <c r="E88" i="79" s="1"/>
  <c r="E87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P205" i="77" l="1"/>
  <c r="M205" i="8"/>
  <c r="E45" i="78"/>
  <c r="G45" i="78" s="1"/>
  <c r="J45" i="78" s="1"/>
  <c r="E45" i="79" s="1"/>
  <c r="G45" i="79" s="1"/>
  <c r="J45" i="79" s="1"/>
  <c r="E45" i="80" s="1"/>
  <c r="E178" i="78"/>
  <c r="G178" i="78" s="1"/>
  <c r="J178" i="78" s="1"/>
  <c r="E178" i="79" s="1"/>
  <c r="G178" i="79" s="1"/>
  <c r="J178" i="79" s="1"/>
  <c r="E178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N270" i="77" s="1"/>
  <c r="R5" i="8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N271" i="77" l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75" i="84" s="1"/>
  <c r="G75" i="84" s="1"/>
  <c r="J75" i="84" s="1"/>
  <c r="E94" i="83"/>
  <c r="G94" i="83" s="1"/>
  <c r="J94" i="83" s="1"/>
  <c r="E94" i="84" s="1"/>
  <c r="G94" i="84" s="1"/>
  <c r="J94" i="84" s="1"/>
  <c r="E94" i="85" s="1"/>
  <c r="G94" i="85" s="1"/>
  <c r="J94" i="85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5" l="1"/>
  <c r="G75" i="85" s="1"/>
  <c r="J75" i="85" s="1"/>
  <c r="E94" i="86"/>
  <c r="G94" i="86" s="1"/>
  <c r="J94" i="86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E60" i="86"/>
  <c r="G60" i="86" s="1"/>
  <c r="J60" i="86" s="1"/>
  <c r="E94" i="87"/>
  <c r="G94" i="87" s="1"/>
  <c r="J94" i="87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G178" i="91"/>
  <c r="J178" i="91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114" i="85"/>
  <c r="G114" i="85" s="1"/>
  <c r="J114" i="85" s="1"/>
  <c r="E109" i="85"/>
  <c r="G109" i="85" s="1"/>
  <c r="J109" i="85" s="1"/>
  <c r="E94" i="88"/>
  <c r="G94" i="88" s="1"/>
  <c r="J94" i="88" s="1"/>
  <c r="E94" i="89" s="1"/>
  <c r="G94" i="89" s="1"/>
  <c r="J94" i="89" s="1"/>
  <c r="E94" i="90" s="1"/>
  <c r="G94" i="90" s="1"/>
  <c r="J94" i="90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45" i="87"/>
  <c r="G45" i="87" s="1"/>
  <c r="J45" i="87" s="1"/>
  <c r="E114" i="86"/>
  <c r="G114" i="86" s="1"/>
  <c r="J114" i="86" s="1"/>
  <c r="E60" i="88"/>
  <c r="G60" i="88" s="1"/>
  <c r="J60" i="88" s="1"/>
  <c r="E178" i="88"/>
  <c r="G178" i="88" s="1"/>
  <c r="J178" i="88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G237" i="78"/>
  <c r="J237" i="78" s="1"/>
  <c r="E237" i="79" s="1"/>
  <c r="E229" i="78"/>
  <c r="G229" i="78" s="1"/>
  <c r="J229" i="78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09" i="87" l="1"/>
  <c r="G109" i="87" s="1"/>
  <c r="J109" i="87" s="1"/>
  <c r="E63" i="87"/>
  <c r="G63" i="87" s="1"/>
  <c r="J63" i="87" s="1"/>
  <c r="E45" i="88"/>
  <c r="G45" i="88" s="1"/>
  <c r="J45" i="88" s="1"/>
  <c r="E178" i="89"/>
  <c r="G178" i="89" s="1"/>
  <c r="J178" i="89" s="1"/>
  <c r="E60" i="89"/>
  <c r="G60" i="89" s="1"/>
  <c r="J60" i="89" s="1"/>
  <c r="E129" i="87"/>
  <c r="G129" i="87" s="1"/>
  <c r="J129" i="87" s="1"/>
  <c r="E114" i="87"/>
  <c r="G114" i="87" s="1"/>
  <c r="J114" i="87" s="1"/>
  <c r="E35" i="87"/>
  <c r="G35" i="87" s="1"/>
  <c r="J35" i="87" s="1"/>
  <c r="G237" i="79"/>
  <c r="J237" i="79" s="1"/>
  <c r="E237" i="80" s="1"/>
  <c r="E229" i="79"/>
  <c r="G229" i="79" s="1"/>
  <c r="J229" i="79" s="1"/>
  <c r="G169" i="88"/>
  <c r="J169" i="88" s="1"/>
  <c r="G129" i="94"/>
  <c r="J129" i="94" s="1"/>
  <c r="G94" i="93"/>
  <c r="J94" i="93" s="1"/>
  <c r="G178" i="94"/>
  <c r="J178" i="94" s="1"/>
  <c r="G63" i="94"/>
  <c r="J63" i="94" s="1"/>
  <c r="G109" i="93"/>
  <c r="J109" i="93" s="1"/>
  <c r="G75" i="92"/>
  <c r="J75" i="92" s="1"/>
  <c r="G60" i="94"/>
  <c r="J60" i="94" s="1"/>
  <c r="G114" i="93"/>
  <c r="J114" i="93" s="1"/>
  <c r="G12" i="84"/>
  <c r="J12" i="84" s="1"/>
  <c r="E12" i="85" s="1"/>
  <c r="E129" i="88" l="1"/>
  <c r="G129" i="88" s="1"/>
  <c r="J129" i="88" s="1"/>
  <c r="E63" i="88"/>
  <c r="G63" i="88" s="1"/>
  <c r="J63" i="88" s="1"/>
  <c r="E60" i="90"/>
  <c r="G60" i="90" s="1"/>
  <c r="J60" i="90" s="1"/>
  <c r="E35" i="88"/>
  <c r="G35" i="88" s="1"/>
  <c r="J35" i="88" s="1"/>
  <c r="E109" i="88"/>
  <c r="G109" i="88" s="1"/>
  <c r="J109" i="88" s="1"/>
  <c r="E178" i="90"/>
  <c r="G178" i="90" s="1"/>
  <c r="J178" i="90" s="1"/>
  <c r="E114" i="88"/>
  <c r="G114" i="88" s="1"/>
  <c r="J114" i="88" s="1"/>
  <c r="E45" i="89"/>
  <c r="G45" i="89" s="1"/>
  <c r="J45" i="89" s="1"/>
  <c r="E169" i="89"/>
  <c r="G169" i="89" s="1"/>
  <c r="J169" i="89" s="1"/>
  <c r="E169" i="90" s="1"/>
  <c r="G169" i="90" s="1"/>
  <c r="J169" i="90" s="1"/>
  <c r="G237" i="80"/>
  <c r="J237" i="80" s="1"/>
  <c r="E237" i="81" s="1"/>
  <c r="E229" i="80"/>
  <c r="G229" i="80" s="1"/>
  <c r="J229" i="80" s="1"/>
  <c r="E229" i="81" s="1"/>
  <c r="G114" i="94"/>
  <c r="J114" i="94" s="1"/>
  <c r="G94" i="94"/>
  <c r="J94" i="94" s="1"/>
  <c r="G35" i="96"/>
  <c r="J35" i="96" s="1"/>
  <c r="E35" i="97" s="1"/>
  <c r="G75" i="93"/>
  <c r="J75" i="93" s="1"/>
  <c r="G109" i="94"/>
  <c r="J109" i="94" s="1"/>
  <c r="G45" i="96"/>
  <c r="J45" i="96" s="1"/>
  <c r="E45" i="97" s="1"/>
  <c r="G12" i="85"/>
  <c r="J12" i="85" s="1"/>
  <c r="E12" i="86" s="1"/>
  <c r="E129" i="89" l="1"/>
  <c r="G129" i="89" s="1"/>
  <c r="J129" i="89" s="1"/>
  <c r="E109" i="89"/>
  <c r="G109" i="89" s="1"/>
  <c r="J109" i="89" s="1"/>
  <c r="E35" i="89"/>
  <c r="G35" i="89" s="1"/>
  <c r="J35" i="89" s="1"/>
  <c r="E45" i="90"/>
  <c r="G45" i="90" s="1"/>
  <c r="J45" i="90" s="1"/>
  <c r="G45" i="91" s="1"/>
  <c r="J45" i="91" s="1"/>
  <c r="G45" i="92" s="1"/>
  <c r="J45" i="92" s="1"/>
  <c r="E63" i="89"/>
  <c r="G63" i="89" s="1"/>
  <c r="J63" i="89" s="1"/>
  <c r="E114" i="89"/>
  <c r="G114" i="89" s="1"/>
  <c r="J114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178" i="96"/>
  <c r="J178" i="96" s="1"/>
  <c r="E178" i="97" s="1"/>
  <c r="G45" i="97"/>
  <c r="J45" i="97" s="1"/>
  <c r="E45" i="98" s="1"/>
  <c r="G60" i="96"/>
  <c r="J60" i="96" s="1"/>
  <c r="E60" i="97" s="1"/>
  <c r="G9" i="74"/>
  <c r="J9" i="74" s="1"/>
  <c r="E9" i="77" s="1"/>
  <c r="G11" i="74"/>
  <c r="J11" i="74" s="1"/>
  <c r="E11" i="77" s="1"/>
  <c r="G10" i="74"/>
  <c r="J10" i="74" s="1"/>
  <c r="E10" i="77" s="1"/>
  <c r="E114" i="90" l="1"/>
  <c r="G114" i="90" s="1"/>
  <c r="J114" i="90" s="1"/>
  <c r="E35" i="90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09" i="90"/>
  <c r="G109" i="90" s="1"/>
  <c r="J109" i="90" s="1"/>
  <c r="E129" i="90"/>
  <c r="G129" i="90" s="1"/>
  <c r="J129" i="90" s="1"/>
  <c r="G129" i="91" s="1"/>
  <c r="J129" i="91" s="1"/>
  <c r="G129" i="92" s="1"/>
  <c r="J129" i="92" s="1"/>
  <c r="E63" i="90"/>
  <c r="G63" i="90" s="1"/>
  <c r="J63" i="90" s="1"/>
  <c r="G63" i="91" s="1"/>
  <c r="J63" i="91" s="1"/>
  <c r="G63" i="92" s="1"/>
  <c r="J63" i="92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E11" i="78" s="1"/>
  <c r="G129" i="97"/>
  <c r="J129" i="97" s="1"/>
  <c r="E129" i="98" s="1"/>
  <c r="G109" i="96"/>
  <c r="J109" i="96" s="1"/>
  <c r="E109" i="97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2" i="89" l="1"/>
  <c r="G12" i="89" s="1"/>
  <c r="J12" i="89" s="1"/>
  <c r="E12" i="90" s="1"/>
  <c r="G12" i="90" s="1"/>
  <c r="J12" i="90" s="1"/>
  <c r="E206" i="78"/>
  <c r="G206" i="78" s="1"/>
  <c r="J206" i="78" s="1"/>
  <c r="E206" i="79" s="1"/>
  <c r="G206" i="79" s="1"/>
  <c r="J206" i="79" s="1"/>
  <c r="E152" i="78"/>
  <c r="G152" i="78" s="1"/>
  <c r="J152" i="78" s="1"/>
  <c r="E152" i="79" s="1"/>
  <c r="G152" i="79" s="1"/>
  <c r="J152" i="79" s="1"/>
  <c r="E181" i="78"/>
  <c r="G181" i="78" s="1"/>
  <c r="J181" i="78" s="1"/>
  <c r="E181" i="79" s="1"/>
  <c r="G181" i="79" s="1"/>
  <c r="J181" i="79" s="1"/>
  <c r="E84" i="78"/>
  <c r="G84" i="78" s="1"/>
  <c r="J84" i="78" s="1"/>
  <c r="E84" i="79" s="1"/>
  <c r="G84" i="79" s="1"/>
  <c r="J84" i="79" s="1"/>
  <c r="E83" i="78"/>
  <c r="G83" i="78" s="1"/>
  <c r="J83" i="78" s="1"/>
  <c r="E83" i="79" s="1"/>
  <c r="G83" i="79" s="1"/>
  <c r="J8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153" i="78"/>
  <c r="G153" i="78" s="1"/>
  <c r="J153" i="78" s="1"/>
  <c r="E153" i="79" s="1"/>
  <c r="G153" i="79" s="1"/>
  <c r="J153" i="79" s="1"/>
  <c r="E213" i="78"/>
  <c r="G213" i="78" s="1"/>
  <c r="J213" i="78" s="1"/>
  <c r="E213" i="79" s="1"/>
  <c r="G213" i="79" s="1"/>
  <c r="J213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E35" i="100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63" i="98"/>
  <c r="J63" i="98" s="1"/>
  <c r="E63" i="99" s="1"/>
  <c r="G129" i="98"/>
  <c r="J129" i="98" s="1"/>
  <c r="E129" i="99" s="1"/>
  <c r="G10" i="78"/>
  <c r="J10" i="78" s="1"/>
  <c r="E10" i="79" s="1"/>
  <c r="G11" i="78"/>
  <c r="J11" i="78" s="1"/>
  <c r="E11" i="79" s="1"/>
  <c r="G9" i="78"/>
  <c r="J9" i="78" s="1"/>
  <c r="E9" i="79" s="1"/>
  <c r="E155" i="80" l="1"/>
  <c r="G155" i="80" s="1"/>
  <c r="J155" i="80" s="1"/>
  <c r="E155" i="81" s="1"/>
  <c r="G155" i="81" s="1"/>
  <c r="J155" i="81" s="1"/>
  <c r="E155" i="82" s="1"/>
  <c r="E148" i="80"/>
  <c r="G148" i="80" s="1"/>
  <c r="J148" i="80" s="1"/>
  <c r="E148" i="81" s="1"/>
  <c r="G148" i="81" s="1"/>
  <c r="J148" i="81" s="1"/>
  <c r="E148" i="82" s="1"/>
  <c r="E153" i="80"/>
  <c r="G153" i="80" s="1"/>
  <c r="J153" i="80" s="1"/>
  <c r="E153" i="81" s="1"/>
  <c r="G153" i="81" s="1"/>
  <c r="J153" i="81" s="1"/>
  <c r="E153" i="82" s="1"/>
  <c r="E83" i="80"/>
  <c r="G83" i="80" s="1"/>
  <c r="J83" i="80" s="1"/>
  <c r="E83" i="81" s="1"/>
  <c r="G83" i="81" s="1"/>
  <c r="J83" i="81" s="1"/>
  <c r="E83" i="82" s="1"/>
  <c r="E84" i="80"/>
  <c r="G84" i="80" s="1"/>
  <c r="J84" i="80" s="1"/>
  <c r="E84" i="81" s="1"/>
  <c r="G84" i="81" s="1"/>
  <c r="J84" i="81" s="1"/>
  <c r="E84" i="82" s="1"/>
  <c r="E181" i="80"/>
  <c r="G181" i="80" s="1"/>
  <c r="J181" i="80" s="1"/>
  <c r="E181" i="81" s="1"/>
  <c r="G181" i="81" s="1"/>
  <c r="J181" i="81" s="1"/>
  <c r="E181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213" i="80"/>
  <c r="G213" i="80" s="1"/>
  <c r="J213" i="80" s="1"/>
  <c r="E213" i="81" s="1"/>
  <c r="G213" i="81" s="1"/>
  <c r="J213" i="81" s="1"/>
  <c r="E213" i="82" s="1"/>
  <c r="E206" i="80"/>
  <c r="G206" i="80" s="1"/>
  <c r="J206" i="80" s="1"/>
  <c r="E206" i="81" s="1"/>
  <c r="G206" i="81" s="1"/>
  <c r="J206" i="81" s="1"/>
  <c r="E206" i="82" s="1"/>
  <c r="G239" i="79"/>
  <c r="J239" i="79" s="1"/>
  <c r="E239" i="80" s="1"/>
  <c r="E231" i="79"/>
  <c r="G231" i="79" s="1"/>
  <c r="J231" i="79" s="1"/>
  <c r="G240" i="78"/>
  <c r="J240" i="78" s="1"/>
  <c r="E240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37" i="85" l="1"/>
  <c r="J237" i="85" s="1"/>
  <c r="E237" i="86" s="1"/>
  <c r="E229" i="85"/>
  <c r="G229" i="85" s="1"/>
  <c r="J229" i="85" s="1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29" i="86" l="1"/>
  <c r="G229" i="86" s="1"/>
  <c r="J229" i="86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51" i="81"/>
  <c r="G151" i="81" s="1"/>
  <c r="J151" i="81" s="1"/>
  <c r="E208" i="81"/>
  <c r="G208" i="81" s="1"/>
  <c r="J208" i="81" s="1"/>
  <c r="E39" i="81"/>
  <c r="G39" i="81" s="1"/>
  <c r="J39" i="81" s="1"/>
  <c r="E193" i="81"/>
  <c r="G193" i="81" s="1"/>
  <c r="J193" i="81" s="1"/>
  <c r="E125" i="81"/>
  <c r="G125" i="81" s="1"/>
  <c r="J125" i="81" s="1"/>
  <c r="E125" i="82" s="1"/>
  <c r="G125" i="82" s="1"/>
  <c r="J125" i="82" s="1"/>
  <c r="E125" i="83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169" i="97" l="1"/>
  <c r="G169" i="97" s="1"/>
  <c r="J169" i="97" s="1"/>
  <c r="E169" i="98" s="1"/>
  <c r="G169" i="98" s="1"/>
  <c r="J169" i="98" s="1"/>
  <c r="E169" i="99" s="1"/>
  <c r="G237" i="87"/>
  <c r="J237" i="87" s="1"/>
  <c r="E237" i="88" s="1"/>
  <c r="E229" i="87"/>
  <c r="G229" i="87" s="1"/>
  <c r="J229" i="87" s="1"/>
  <c r="E151" i="82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193" i="82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26" i="82"/>
  <c r="G226" i="82" s="1"/>
  <c r="J226" i="82" s="1"/>
  <c r="E226" i="83" s="1"/>
  <c r="G226" i="83" s="1"/>
  <c r="J226" i="83" s="1"/>
  <c r="E226" i="84" s="1"/>
  <c r="E127" i="82"/>
  <c r="G127" i="82" s="1"/>
  <c r="J127" i="82" s="1"/>
  <c r="E127" i="83" s="1"/>
  <c r="G127" i="83" s="1"/>
  <c r="J127" i="83" s="1"/>
  <c r="E127" i="84" s="1"/>
  <c r="E147" i="81"/>
  <c r="G147" i="81" s="1"/>
  <c r="J147" i="81" s="1"/>
  <c r="E204" i="81"/>
  <c r="G204" i="81" s="1"/>
  <c r="J204" i="81" s="1"/>
  <c r="E202" i="81"/>
  <c r="G202" i="81" s="1"/>
  <c r="J202" i="81" s="1"/>
  <c r="E150" i="81"/>
  <c r="G150" i="81" s="1"/>
  <c r="J150" i="81" s="1"/>
  <c r="E197" i="81"/>
  <c r="G197" i="81" s="1"/>
  <c r="J197" i="81" s="1"/>
  <c r="E113" i="81"/>
  <c r="G113" i="81" s="1"/>
  <c r="J113" i="81" s="1"/>
  <c r="E198" i="81"/>
  <c r="G198" i="81" s="1"/>
  <c r="J198" i="81" s="1"/>
  <c r="E211" i="81"/>
  <c r="G211" i="81" s="1"/>
  <c r="J211" i="81" s="1"/>
  <c r="E196" i="81"/>
  <c r="G196" i="81" s="1"/>
  <c r="J196" i="81" s="1"/>
  <c r="E128" i="81"/>
  <c r="G128" i="81" s="1"/>
  <c r="J128" i="81" s="1"/>
  <c r="E182" i="81"/>
  <c r="G182" i="81" s="1"/>
  <c r="J182" i="81" s="1"/>
  <c r="E149" i="81"/>
  <c r="G149" i="81" s="1"/>
  <c r="J149" i="81" s="1"/>
  <c r="E157" i="81"/>
  <c r="G157" i="81" s="1"/>
  <c r="J157" i="81" s="1"/>
  <c r="E210" i="81"/>
  <c r="G210" i="81" s="1"/>
  <c r="J210" i="81" s="1"/>
  <c r="E195" i="81"/>
  <c r="G195" i="81" s="1"/>
  <c r="J195" i="81" s="1"/>
  <c r="E209" i="81"/>
  <c r="G209" i="81" s="1"/>
  <c r="J209" i="81" s="1"/>
  <c r="E212" i="81"/>
  <c r="G212" i="81" s="1"/>
  <c r="J212" i="81" s="1"/>
  <c r="E156" i="81"/>
  <c r="G156" i="81" s="1"/>
  <c r="J156" i="81" s="1"/>
  <c r="G232" i="81"/>
  <c r="J232" i="81" s="1"/>
  <c r="E232" i="82" s="1"/>
  <c r="G240" i="81"/>
  <c r="J240" i="81" s="1"/>
  <c r="E240" i="82" s="1"/>
  <c r="G231" i="83"/>
  <c r="J231" i="83" s="1"/>
  <c r="E231" i="84" s="1"/>
  <c r="G239" i="83"/>
  <c r="J239" i="83" s="1"/>
  <c r="E239" i="84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7" i="88" l="1"/>
  <c r="J237" i="88" s="1"/>
  <c r="E237" i="89" s="1"/>
  <c r="G237" i="89" s="1"/>
  <c r="J237" i="89" s="1"/>
  <c r="E237" i="90" s="1"/>
  <c r="G237" i="90" s="1"/>
  <c r="J237" i="90" s="1"/>
  <c r="E229" i="88"/>
  <c r="G229" i="88" s="1"/>
  <c r="J229" i="88" s="1"/>
  <c r="E229" i="89" s="1"/>
  <c r="G229" i="89" s="1"/>
  <c r="J229" i="89" s="1"/>
  <c r="E229" i="90" s="1"/>
  <c r="E128" i="82"/>
  <c r="G128" i="82" s="1"/>
  <c r="J128" i="82" s="1"/>
  <c r="E128" i="83" s="1"/>
  <c r="G128" i="83" s="1"/>
  <c r="J128" i="83" s="1"/>
  <c r="E128" i="84" s="1"/>
  <c r="E211" i="82"/>
  <c r="G211" i="82" s="1"/>
  <c r="J211" i="82" s="1"/>
  <c r="E211" i="83" s="1"/>
  <c r="G211" i="83" s="1"/>
  <c r="J211" i="83" s="1"/>
  <c r="E211" i="84" s="1"/>
  <c r="E182" i="82"/>
  <c r="G182" i="82" s="1"/>
  <c r="J182" i="82" s="1"/>
  <c r="E182" i="83" s="1"/>
  <c r="G182" i="83" s="1"/>
  <c r="J182" i="83" s="1"/>
  <c r="E182" i="84" s="1"/>
  <c r="E150" i="82"/>
  <c r="G150" i="82" s="1"/>
  <c r="J150" i="82" s="1"/>
  <c r="E150" i="83" s="1"/>
  <c r="G150" i="83" s="1"/>
  <c r="J150" i="83" s="1"/>
  <c r="E150" i="84" s="1"/>
  <c r="E204" i="82"/>
  <c r="G204" i="82" s="1"/>
  <c r="J204" i="82" s="1"/>
  <c r="E204" i="83" s="1"/>
  <c r="G204" i="83" s="1"/>
  <c r="J204" i="83" s="1"/>
  <c r="E204" i="84" s="1"/>
  <c r="E198" i="82"/>
  <c r="G198" i="82" s="1"/>
  <c r="J198" i="82" s="1"/>
  <c r="E198" i="83" s="1"/>
  <c r="G198" i="83" s="1"/>
  <c r="J198" i="83" s="1"/>
  <c r="E198" i="84" s="1"/>
  <c r="E209" i="82"/>
  <c r="G209" i="82" s="1"/>
  <c r="J209" i="82" s="1"/>
  <c r="E209" i="83" s="1"/>
  <c r="G209" i="83" s="1"/>
  <c r="J209" i="83" s="1"/>
  <c r="E209" i="84" s="1"/>
  <c r="E195" i="82"/>
  <c r="G195" i="82" s="1"/>
  <c r="J195" i="82" s="1"/>
  <c r="E195" i="83" s="1"/>
  <c r="G195" i="83" s="1"/>
  <c r="J195" i="83" s="1"/>
  <c r="E195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210" i="82"/>
  <c r="G210" i="82" s="1"/>
  <c r="J210" i="82" s="1"/>
  <c r="E210" i="83" s="1"/>
  <c r="G210" i="83" s="1"/>
  <c r="J210" i="83" s="1"/>
  <c r="E210" i="84" s="1"/>
  <c r="E156" i="82"/>
  <c r="G156" i="82" s="1"/>
  <c r="J156" i="82" s="1"/>
  <c r="E156" i="83" s="1"/>
  <c r="G156" i="83" s="1"/>
  <c r="J156" i="83" s="1"/>
  <c r="E156" i="84" s="1"/>
  <c r="E149" i="82"/>
  <c r="G149" i="82" s="1"/>
  <c r="J149" i="82" s="1"/>
  <c r="E149" i="83" s="1"/>
  <c r="G149" i="83" s="1"/>
  <c r="J149" i="83" s="1"/>
  <c r="E149" i="84" s="1"/>
  <c r="E212" i="82"/>
  <c r="G212" i="82" s="1"/>
  <c r="J212" i="82" s="1"/>
  <c r="E212" i="83" s="1"/>
  <c r="G212" i="83" s="1"/>
  <c r="J212" i="83" s="1"/>
  <c r="E212" i="84" s="1"/>
  <c r="E157" i="82"/>
  <c r="G157" i="82" s="1"/>
  <c r="J157" i="82" s="1"/>
  <c r="E157" i="83" s="1"/>
  <c r="G157" i="83" s="1"/>
  <c r="J157" i="83" s="1"/>
  <c r="E157" i="84" s="1"/>
  <c r="E196" i="82"/>
  <c r="G196" i="82" s="1"/>
  <c r="J196" i="82" s="1"/>
  <c r="E196" i="83" s="1"/>
  <c r="G196" i="83" s="1"/>
  <c r="J196" i="83" s="1"/>
  <c r="E196" i="84" s="1"/>
  <c r="E197" i="82"/>
  <c r="G197" i="82" s="1"/>
  <c r="J197" i="82" s="1"/>
  <c r="E197" i="83" s="1"/>
  <c r="G197" i="83" s="1"/>
  <c r="J197" i="83" s="1"/>
  <c r="E197" i="84" s="1"/>
  <c r="E147" i="82"/>
  <c r="G147" i="82" s="1"/>
  <c r="J147" i="82" s="1"/>
  <c r="E147" i="83" s="1"/>
  <c r="G147" i="83" s="1"/>
  <c r="J147" i="83" s="1"/>
  <c r="E147" i="84" s="1"/>
  <c r="G231" i="84"/>
  <c r="J231" i="84" s="1"/>
  <c r="G239" i="84"/>
  <c r="J239" i="84" s="1"/>
  <c r="E239" i="85" s="1"/>
  <c r="G229" i="90"/>
  <c r="J229" i="90" s="1"/>
  <c r="G232" i="82"/>
  <c r="J232" i="82" s="1"/>
  <c r="E232" i="83" s="1"/>
  <c r="G240" i="82"/>
  <c r="J240" i="82" s="1"/>
  <c r="E240" i="83" s="1"/>
  <c r="G169" i="99"/>
  <c r="J169" i="99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E239" i="86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29" i="91"/>
  <c r="J229" i="91" s="1"/>
  <c r="G237" i="91"/>
  <c r="J237" i="91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51" i="86"/>
  <c r="G151" i="86" s="1"/>
  <c r="J151" i="86" s="1"/>
  <c r="E151" i="87" s="1"/>
  <c r="G151" i="87" s="1"/>
  <c r="J151" i="87" s="1"/>
  <c r="E151" i="88" s="1"/>
  <c r="E226" i="86"/>
  <c r="G226" i="86" s="1"/>
  <c r="J226" i="86" s="1"/>
  <c r="E226" i="87" s="1"/>
  <c r="G226" i="87" s="1"/>
  <c r="J226" i="87" s="1"/>
  <c r="E226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27" i="86"/>
  <c r="G127" i="86" s="1"/>
  <c r="J127" i="86" s="1"/>
  <c r="E127" i="87" s="1"/>
  <c r="G127" i="87" s="1"/>
  <c r="J127" i="87" s="1"/>
  <c r="E127" i="88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81" i="86"/>
  <c r="G181" i="86" s="1"/>
  <c r="J181" i="86" s="1"/>
  <c r="E181" i="87" s="1"/>
  <c r="G181" i="87" s="1"/>
  <c r="J181" i="87" s="1"/>
  <c r="E181" i="88" s="1"/>
  <c r="E205" i="86"/>
  <c r="G205" i="86" s="1"/>
  <c r="J205" i="86" s="1"/>
  <c r="E205" i="87" s="1"/>
  <c r="G205" i="87" s="1"/>
  <c r="J205" i="87" s="1"/>
  <c r="E205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48" i="86"/>
  <c r="G148" i="86" s="1"/>
  <c r="J148" i="86" s="1"/>
  <c r="E148" i="87" s="1"/>
  <c r="G148" i="87" s="1"/>
  <c r="J148" i="87" s="1"/>
  <c r="E148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75" i="81"/>
  <c r="G175" i="81" s="1"/>
  <c r="J175" i="81" s="1"/>
  <c r="E70" i="81"/>
  <c r="G70" i="81" s="1"/>
  <c r="J70" i="81" s="1"/>
  <c r="E71" i="81"/>
  <c r="G71" i="81" s="1"/>
  <c r="J71" i="81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31" i="86"/>
  <c r="J231" i="86" s="1"/>
  <c r="G239" i="86"/>
  <c r="J239" i="86" s="1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204" i="86"/>
  <c r="G204" i="86" s="1"/>
  <c r="J204" i="86" s="1"/>
  <c r="E204" i="87" s="1"/>
  <c r="G204" i="87" s="1"/>
  <c r="J204" i="87" s="1"/>
  <c r="E204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71" i="82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G35" i="107"/>
  <c r="J35" i="107" s="1"/>
  <c r="G45" i="107"/>
  <c r="J45" i="107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G169" i="106" l="1"/>
  <c r="J169" i="106" s="1"/>
  <c r="E169" i="106"/>
  <c r="E12" i="100"/>
  <c r="G12" i="100" s="1"/>
  <c r="J12" i="100" s="1"/>
  <c r="G239" i="88"/>
  <c r="J239" i="88" s="1"/>
  <c r="E239" i="89" s="1"/>
  <c r="E231" i="88"/>
  <c r="G231" i="88" s="1"/>
  <c r="J231" i="88" s="1"/>
  <c r="E231" i="89" s="1"/>
  <c r="E155" i="89"/>
  <c r="G155" i="89" s="1"/>
  <c r="J155" i="89" s="1"/>
  <c r="E155" i="90" s="1"/>
  <c r="G155" i="90" s="1"/>
  <c r="J155" i="90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226" i="89"/>
  <c r="G226" i="89" s="1"/>
  <c r="J226" i="89" s="1"/>
  <c r="E226" i="90" s="1"/>
  <c r="G226" i="90" s="1"/>
  <c r="J226" i="90" s="1"/>
  <c r="E126" i="89"/>
  <c r="G126" i="89" s="1"/>
  <c r="J126" i="89" s="1"/>
  <c r="E126" i="90" s="1"/>
  <c r="G126" i="90" s="1"/>
  <c r="J126" i="90" s="1"/>
  <c r="E181" i="89"/>
  <c r="G181" i="89" s="1"/>
  <c r="J181" i="89" s="1"/>
  <c r="E181" i="90" s="1"/>
  <c r="G181" i="90" s="1"/>
  <c r="J181" i="90" s="1"/>
  <c r="E205" i="89"/>
  <c r="G205" i="89" s="1"/>
  <c r="J205" i="89" s="1"/>
  <c r="E205" i="90" s="1"/>
  <c r="G205" i="90" s="1"/>
  <c r="J205" i="90" s="1"/>
  <c r="E208" i="89"/>
  <c r="G208" i="89" s="1"/>
  <c r="J208" i="89" s="1"/>
  <c r="E208" i="90" s="1"/>
  <c r="G208" i="90" s="1"/>
  <c r="J208" i="90" s="1"/>
  <c r="E39" i="88"/>
  <c r="G39" i="88" s="1"/>
  <c r="J39" i="88" s="1"/>
  <c r="E39" i="89" s="1"/>
  <c r="G39" i="89" s="1"/>
  <c r="J39" i="89" s="1"/>
  <c r="E39" i="90" s="1"/>
  <c r="E213" i="89"/>
  <c r="G213" i="89" s="1"/>
  <c r="J213" i="89" s="1"/>
  <c r="E213" i="90" s="1"/>
  <c r="G213" i="90" s="1"/>
  <c r="J213" i="90" s="1"/>
  <c r="E148" i="89"/>
  <c r="G148" i="89" s="1"/>
  <c r="J148" i="89" s="1"/>
  <c r="E148" i="90" s="1"/>
  <c r="G148" i="90" s="1"/>
  <c r="J148" i="90" s="1"/>
  <c r="E9" i="87"/>
  <c r="G9" i="87" s="1"/>
  <c r="J9" i="87" s="1"/>
  <c r="E9" i="88" s="1"/>
  <c r="G9" i="88" s="1"/>
  <c r="J9" i="88" s="1"/>
  <c r="E84" i="89"/>
  <c r="G84" i="89" s="1"/>
  <c r="J84" i="89" s="1"/>
  <c r="E84" i="90" s="1"/>
  <c r="G84" i="90" s="1"/>
  <c r="J84" i="90" s="1"/>
  <c r="E153" i="89"/>
  <c r="G153" i="89" s="1"/>
  <c r="J153" i="89" s="1"/>
  <c r="E153" i="90" s="1"/>
  <c r="G153" i="90" s="1"/>
  <c r="J153" i="90" s="1"/>
  <c r="E193" i="89"/>
  <c r="G193" i="89" s="1"/>
  <c r="J193" i="89" s="1"/>
  <c r="E193" i="90" s="1"/>
  <c r="G193" i="90" s="1"/>
  <c r="J193" i="90" s="1"/>
  <c r="E177" i="89"/>
  <c r="G177" i="89" s="1"/>
  <c r="J177" i="89" s="1"/>
  <c r="E177" i="90" s="1"/>
  <c r="G177" i="90" s="1"/>
  <c r="J177" i="90" s="1"/>
  <c r="E125" i="89"/>
  <c r="G125" i="89" s="1"/>
  <c r="J125" i="89" s="1"/>
  <c r="E125" i="90" s="1"/>
  <c r="G125" i="90" s="1"/>
  <c r="J125" i="90" s="1"/>
  <c r="E206" i="89"/>
  <c r="G206" i="89" s="1"/>
  <c r="J206" i="89" s="1"/>
  <c r="E206" i="90" s="1"/>
  <c r="G206" i="90" s="1"/>
  <c r="J206" i="90" s="1"/>
  <c r="E10" i="87"/>
  <c r="G10" i="87" s="1"/>
  <c r="J10" i="87" s="1"/>
  <c r="E10" i="88" s="1"/>
  <c r="G10" i="88" s="1"/>
  <c r="J10" i="88" s="1"/>
  <c r="E83" i="89"/>
  <c r="G83" i="89" s="1"/>
  <c r="J83" i="89" s="1"/>
  <c r="E83" i="90" s="1"/>
  <c r="G83" i="90" s="1"/>
  <c r="J83" i="90" s="1"/>
  <c r="E127" i="89"/>
  <c r="G127" i="89" s="1"/>
  <c r="J127" i="89" s="1"/>
  <c r="E127" i="90" s="1"/>
  <c r="G127" i="90" s="1"/>
  <c r="J127" i="90" s="1"/>
  <c r="E151" i="89"/>
  <c r="G151" i="89" s="1"/>
  <c r="J151" i="89" s="1"/>
  <c r="E151" i="90" s="1"/>
  <c r="G151" i="90" s="1"/>
  <c r="J151" i="90" s="1"/>
  <c r="E194" i="89"/>
  <c r="G194" i="89" s="1"/>
  <c r="J194" i="89" s="1"/>
  <c r="E194" i="90" s="1"/>
  <c r="G194" i="90" s="1"/>
  <c r="J194" i="90" s="1"/>
  <c r="E20" i="77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60" i="107"/>
  <c r="J60" i="107" s="1"/>
  <c r="G231" i="89"/>
  <c r="J231" i="89" s="1"/>
  <c r="E231" i="90" s="1"/>
  <c r="G239" i="89"/>
  <c r="J239" i="89" s="1"/>
  <c r="E239" i="90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2" i="101" l="1"/>
  <c r="G12" i="101" s="1"/>
  <c r="J12" i="101" s="1"/>
  <c r="E169" i="107"/>
  <c r="G169" i="107" s="1"/>
  <c r="J169" i="107" s="1"/>
  <c r="E9" i="89"/>
  <c r="G9" i="89" s="1"/>
  <c r="J9" i="89" s="1"/>
  <c r="E9" i="90" s="1"/>
  <c r="G9" i="90" s="1"/>
  <c r="J9" i="90" s="1"/>
  <c r="E10" i="89"/>
  <c r="G10" i="89" s="1"/>
  <c r="J10" i="89" s="1"/>
  <c r="E10" i="90" s="1"/>
  <c r="G10" i="90" s="1"/>
  <c r="J10" i="90" s="1"/>
  <c r="E11" i="89"/>
  <c r="G11" i="89" s="1"/>
  <c r="J11" i="89" s="1"/>
  <c r="E11" i="90" s="1"/>
  <c r="G11" i="90" s="1"/>
  <c r="J11" i="90" s="1"/>
  <c r="E212" i="89"/>
  <c r="G212" i="89" s="1"/>
  <c r="J212" i="89" s="1"/>
  <c r="E212" i="90" s="1"/>
  <c r="G212" i="90" s="1"/>
  <c r="J212" i="90" s="1"/>
  <c r="E149" i="89"/>
  <c r="G149" i="89" s="1"/>
  <c r="J149" i="89" s="1"/>
  <c r="E149" i="90" s="1"/>
  <c r="G149" i="90" s="1"/>
  <c r="J149" i="90" s="1"/>
  <c r="E211" i="89"/>
  <c r="G211" i="89" s="1"/>
  <c r="J211" i="89" s="1"/>
  <c r="E211" i="90" s="1"/>
  <c r="G211" i="90" s="1"/>
  <c r="J211" i="90" s="1"/>
  <c r="E204" i="89"/>
  <c r="G204" i="89" s="1"/>
  <c r="J204" i="89" s="1"/>
  <c r="E204" i="90" s="1"/>
  <c r="G204" i="90" s="1"/>
  <c r="J204" i="90" s="1"/>
  <c r="E203" i="89"/>
  <c r="G203" i="89" s="1"/>
  <c r="J203" i="89" s="1"/>
  <c r="E203" i="90" s="1"/>
  <c r="G203" i="90" s="1"/>
  <c r="J203" i="90" s="1"/>
  <c r="E157" i="89"/>
  <c r="G157" i="89" s="1"/>
  <c r="J157" i="89" s="1"/>
  <c r="E157" i="90" s="1"/>
  <c r="G157" i="90" s="1"/>
  <c r="J157" i="90" s="1"/>
  <c r="E182" i="89"/>
  <c r="G182" i="89" s="1"/>
  <c r="J182" i="89" s="1"/>
  <c r="E182" i="90" s="1"/>
  <c r="G182" i="90" s="1"/>
  <c r="J182" i="90" s="1"/>
  <c r="E128" i="89"/>
  <c r="G128" i="89" s="1"/>
  <c r="J128" i="89" s="1"/>
  <c r="E128" i="90" s="1"/>
  <c r="G128" i="90" s="1"/>
  <c r="J128" i="90" s="1"/>
  <c r="E197" i="89"/>
  <c r="G197" i="89" s="1"/>
  <c r="J197" i="89" s="1"/>
  <c r="E197" i="90" s="1"/>
  <c r="G197" i="90" s="1"/>
  <c r="J197" i="90" s="1"/>
  <c r="E196" i="89"/>
  <c r="G196" i="89" s="1"/>
  <c r="J196" i="89" s="1"/>
  <c r="E196" i="90" s="1"/>
  <c r="G196" i="90" s="1"/>
  <c r="J196" i="90" s="1"/>
  <c r="E195" i="89"/>
  <c r="G195" i="89" s="1"/>
  <c r="J195" i="89" s="1"/>
  <c r="E195" i="90" s="1"/>
  <c r="G195" i="90" s="1"/>
  <c r="J195" i="90" s="1"/>
  <c r="E150" i="89"/>
  <c r="G150" i="89" s="1"/>
  <c r="J150" i="89" s="1"/>
  <c r="E150" i="90" s="1"/>
  <c r="G150" i="90" s="1"/>
  <c r="J150" i="90" s="1"/>
  <c r="E156" i="89"/>
  <c r="G156" i="89" s="1"/>
  <c r="J156" i="89" s="1"/>
  <c r="E156" i="90" s="1"/>
  <c r="G156" i="90" s="1"/>
  <c r="J156" i="90" s="1"/>
  <c r="E210" i="89"/>
  <c r="G210" i="89" s="1"/>
  <c r="J210" i="89" s="1"/>
  <c r="E210" i="90" s="1"/>
  <c r="G210" i="90" s="1"/>
  <c r="J210" i="90" s="1"/>
  <c r="E147" i="89"/>
  <c r="G147" i="89" s="1"/>
  <c r="J147" i="89" s="1"/>
  <c r="E147" i="90" s="1"/>
  <c r="G147" i="90" s="1"/>
  <c r="J147" i="90" s="1"/>
  <c r="E209" i="89"/>
  <c r="G209" i="89" s="1"/>
  <c r="J209" i="89" s="1"/>
  <c r="E209" i="90" s="1"/>
  <c r="G209" i="90" s="1"/>
  <c r="J209" i="90" s="1"/>
  <c r="E202" i="89"/>
  <c r="G202" i="89" s="1"/>
  <c r="J202" i="89" s="1"/>
  <c r="E202" i="90" s="1"/>
  <c r="G202" i="90" s="1"/>
  <c r="J202" i="90" s="1"/>
  <c r="E198" i="89"/>
  <c r="G198" i="89" s="1"/>
  <c r="J198" i="89" s="1"/>
  <c r="E198" i="90" s="1"/>
  <c r="G198" i="90" s="1"/>
  <c r="J198" i="90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73" i="78" s="1"/>
  <c r="J173" i="78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E240" i="88" s="1"/>
  <c r="G232" i="87"/>
  <c r="J232" i="87" s="1"/>
  <c r="E232" i="88" s="1"/>
  <c r="G229" i="96"/>
  <c r="J229" i="96" s="1"/>
  <c r="E229" i="97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E75" i="107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J256" i="77" s="1"/>
  <c r="E256" i="78" s="1"/>
  <c r="G256" i="78" s="1"/>
  <c r="J256" i="78" s="1"/>
  <c r="E256" i="79" s="1"/>
  <c r="G256" i="79" s="1"/>
  <c r="J256" i="79" s="1"/>
  <c r="E256" i="80" s="1"/>
  <c r="G256" i="80" s="1"/>
  <c r="J256" i="80" s="1"/>
  <c r="E256" i="81" s="1"/>
  <c r="G256" i="81" s="1"/>
  <c r="J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J256" i="85" s="1"/>
  <c r="E256" i="86" s="1"/>
  <c r="G256" i="86" s="1"/>
  <c r="J256" i="86" s="1"/>
  <c r="E256" i="87" s="1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E234" i="78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13" i="89"/>
  <c r="G113" i="89" s="1"/>
  <c r="J113" i="89" s="1"/>
  <c r="E113" i="90" s="1"/>
  <c r="G113" i="90" s="1"/>
  <c r="J113" i="90" s="1"/>
  <c r="G113" i="91" s="1"/>
  <c r="J113" i="91" s="1"/>
  <c r="G113" i="92" s="1"/>
  <c r="J113" i="92" s="1"/>
  <c r="E175" i="86"/>
  <c r="G175" i="86" s="1"/>
  <c r="J175" i="86" s="1"/>
  <c r="E175" i="87" s="1"/>
  <c r="G175" i="87" s="1"/>
  <c r="J175" i="87" s="1"/>
  <c r="E175" i="88" s="1"/>
  <c r="G174" i="79"/>
  <c r="J174" i="79" s="1"/>
  <c r="E174" i="80" s="1"/>
  <c r="E173" i="79"/>
  <c r="E100" i="78"/>
  <c r="G100" i="78" s="1"/>
  <c r="J100" i="78" s="1"/>
  <c r="E100" i="79" s="1"/>
  <c r="G100" i="79" s="1"/>
  <c r="J10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66" i="78"/>
  <c r="G166" i="78" s="1"/>
  <c r="J166" i="78" s="1"/>
  <c r="E64" i="78"/>
  <c r="G64" i="78" s="1"/>
  <c r="J64" i="78" s="1"/>
  <c r="E64" i="79" s="1"/>
  <c r="G64" i="79" s="1"/>
  <c r="J64" i="79" s="1"/>
  <c r="E66" i="78"/>
  <c r="G66" i="78" s="1"/>
  <c r="J66" i="78" s="1"/>
  <c r="E34" i="78"/>
  <c r="G34" i="78" s="1"/>
  <c r="J34" i="78" s="1"/>
  <c r="E34" i="79" s="1"/>
  <c r="G34" i="79" s="1"/>
  <c r="J34" i="79" s="1"/>
  <c r="E158" i="78"/>
  <c r="G158" i="78" s="1"/>
  <c r="J158" i="78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9" i="78"/>
  <c r="G79" i="78" s="1"/>
  <c r="J79" i="78" s="1"/>
  <c r="E65" i="78"/>
  <c r="G65" i="78" s="1"/>
  <c r="J65" i="78" s="1"/>
  <c r="E27" i="78"/>
  <c r="G27" i="78" s="1"/>
  <c r="J27" i="78" s="1"/>
  <c r="E27" i="79" s="1"/>
  <c r="G27" i="79" s="1"/>
  <c r="J27" i="79" s="1"/>
  <c r="E108" i="78"/>
  <c r="G108" i="78" s="1"/>
  <c r="J108" i="78" s="1"/>
  <c r="E108" i="79" s="1"/>
  <c r="G108" i="79" s="1"/>
  <c r="J108" i="79" s="1"/>
  <c r="E215" i="78"/>
  <c r="G215" i="78" s="1"/>
  <c r="J215" i="78" s="1"/>
  <c r="E215" i="79" s="1"/>
  <c r="G215" i="79" s="1"/>
  <c r="J215" i="79" s="1"/>
  <c r="E78" i="78"/>
  <c r="G78" i="78" s="1"/>
  <c r="J78" i="78" s="1"/>
  <c r="E78" i="79" s="1"/>
  <c r="G78" i="79" s="1"/>
  <c r="J78" i="79" s="1"/>
  <c r="E41" i="78"/>
  <c r="G41" i="78" s="1"/>
  <c r="J41" i="78" s="1"/>
  <c r="E41" i="79" s="1"/>
  <c r="G41" i="79" s="1"/>
  <c r="J41" i="79" s="1"/>
  <c r="E50" i="78"/>
  <c r="G50" i="78" s="1"/>
  <c r="J50" i="78" s="1"/>
  <c r="E50" i="79" s="1"/>
  <c r="G50" i="79" s="1"/>
  <c r="J50" i="79" s="1"/>
  <c r="E54" i="78"/>
  <c r="G54" i="78" s="1"/>
  <c r="J54" i="78" s="1"/>
  <c r="E54" i="79" s="1"/>
  <c r="G54" i="79" s="1"/>
  <c r="J54" i="79" s="1"/>
  <c r="E143" i="78"/>
  <c r="G143" i="78" s="1"/>
  <c r="J143" i="78" s="1"/>
  <c r="E143" i="79" s="1"/>
  <c r="G143" i="79" s="1"/>
  <c r="J143" i="79" s="1"/>
  <c r="E58" i="78"/>
  <c r="G58" i="78" s="1"/>
  <c r="J58" i="78" s="1"/>
  <c r="E58" i="79" s="1"/>
  <c r="G58" i="79" s="1"/>
  <c r="J58" i="79" s="1"/>
  <c r="E37" i="78"/>
  <c r="G37" i="78" s="1"/>
  <c r="J37" i="78" s="1"/>
  <c r="E37" i="79" s="1"/>
  <c r="G37" i="79" s="1"/>
  <c r="J37" i="79" s="1"/>
  <c r="E170" i="78"/>
  <c r="G170" i="78" s="1"/>
  <c r="J170" i="78" s="1"/>
  <c r="E160" i="78"/>
  <c r="G160" i="78" s="1"/>
  <c r="J160" i="78" s="1"/>
  <c r="E225" i="78"/>
  <c r="G225" i="78" s="1"/>
  <c r="J225" i="78" s="1"/>
  <c r="E225" i="79" s="1"/>
  <c r="G225" i="79" s="1"/>
  <c r="J225" i="79" s="1"/>
  <c r="E118" i="78"/>
  <c r="G118" i="78" s="1"/>
  <c r="J118" i="78" s="1"/>
  <c r="E118" i="79" s="1"/>
  <c r="G118" i="79" s="1"/>
  <c r="J118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35" i="79" s="1"/>
  <c r="E227" i="78"/>
  <c r="G227" i="78" s="1"/>
  <c r="J227" i="78" s="1"/>
  <c r="E80" i="78"/>
  <c r="G80" i="78" s="1"/>
  <c r="J80" i="78" s="1"/>
  <c r="E80" i="79" s="1"/>
  <c r="G80" i="79" s="1"/>
  <c r="J80" i="79" s="1"/>
  <c r="E47" i="78"/>
  <c r="G47" i="78" s="1"/>
  <c r="J47" i="78" s="1"/>
  <c r="E47" i="79" s="1"/>
  <c r="G47" i="79" s="1"/>
  <c r="J47" i="79" s="1"/>
  <c r="E171" i="78"/>
  <c r="G171" i="78" s="1"/>
  <c r="J171" i="78" s="1"/>
  <c r="E171" i="79" s="1"/>
  <c r="G171" i="79" s="1"/>
  <c r="J171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G228" i="78" s="1"/>
  <c r="J228" i="78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93" i="78"/>
  <c r="G93" i="78" s="1"/>
  <c r="J93" i="78" s="1"/>
  <c r="E93" i="79" s="1"/>
  <c r="G93" i="79" s="1"/>
  <c r="J93" i="79" s="1"/>
  <c r="E49" i="78"/>
  <c r="G49" i="78" s="1"/>
  <c r="J49" i="78" s="1"/>
  <c r="E49" i="79" s="1"/>
  <c r="G49" i="79" s="1"/>
  <c r="J49" i="79" s="1"/>
  <c r="E56" i="78"/>
  <c r="G56" i="78" s="1"/>
  <c r="J56" i="78" s="1"/>
  <c r="E56" i="79" s="1"/>
  <c r="G56" i="79" s="1"/>
  <c r="J56" i="79" s="1"/>
  <c r="E43" i="78"/>
  <c r="G43" i="78" s="1"/>
  <c r="J43" i="78" s="1"/>
  <c r="E43" i="79" s="1"/>
  <c r="G43" i="79" s="1"/>
  <c r="J43" i="79" s="1"/>
  <c r="E33" i="78"/>
  <c r="G33" i="78" s="1"/>
  <c r="J33" i="78" s="1"/>
  <c r="E33" i="79" s="1"/>
  <c r="G33" i="79" s="1"/>
  <c r="J33" i="79" s="1"/>
  <c r="E74" i="78"/>
  <c r="G74" i="78" s="1"/>
  <c r="J74" i="78" s="1"/>
  <c r="E74" i="79" s="1"/>
  <c r="G74" i="79" s="1"/>
  <c r="J74" i="79" s="1"/>
  <c r="G237" i="96"/>
  <c r="J237" i="96" s="1"/>
  <c r="E237" i="97" s="1"/>
  <c r="G237" i="97" s="1"/>
  <c r="J237" i="97" s="1"/>
  <c r="E237" i="98" s="1"/>
  <c r="G75" i="107"/>
  <c r="J75" i="107" s="1"/>
  <c r="G86" i="78"/>
  <c r="J86" i="78" s="1"/>
  <c r="G87" i="78"/>
  <c r="J87" i="78" s="1"/>
  <c r="G229" i="97"/>
  <c r="J229" i="97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G239" i="91"/>
  <c r="J239" i="91" s="1"/>
  <c r="G259" i="78"/>
  <c r="J259" i="78" s="1"/>
  <c r="E259" i="79" s="1"/>
  <c r="G102" i="79"/>
  <c r="J102" i="79" s="1"/>
  <c r="E102" i="80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E234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12" i="106" l="1"/>
  <c r="J12" i="106" s="1"/>
  <c r="E12" i="106"/>
  <c r="G237" i="98"/>
  <c r="J237" i="98" s="1"/>
  <c r="E237" i="99" s="1"/>
  <c r="E229" i="98"/>
  <c r="E46" i="80"/>
  <c r="G46" i="80" s="1"/>
  <c r="J46" i="80" s="1"/>
  <c r="E46" i="81" s="1"/>
  <c r="G46" i="81" s="1"/>
  <c r="J46" i="81" s="1"/>
  <c r="E46" i="82" s="1"/>
  <c r="E31" i="80"/>
  <c r="G31" i="80" s="1"/>
  <c r="J31" i="80" s="1"/>
  <c r="E31" i="81" s="1"/>
  <c r="G31" i="81" s="1"/>
  <c r="J31" i="81" s="1"/>
  <c r="E31" i="82" s="1"/>
  <c r="E47" i="80"/>
  <c r="G47" i="80" s="1"/>
  <c r="J47" i="80" s="1"/>
  <c r="E47" i="81" s="1"/>
  <c r="G47" i="81" s="1"/>
  <c r="J47" i="81" s="1"/>
  <c r="E47" i="82" s="1"/>
  <c r="E29" i="80"/>
  <c r="G29" i="80" s="1"/>
  <c r="J29" i="80" s="1"/>
  <c r="E29" i="81" s="1"/>
  <c r="G29" i="81" s="1"/>
  <c r="J29" i="81" s="1"/>
  <c r="E29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77" i="80"/>
  <c r="G77" i="80" s="1"/>
  <c r="J77" i="80" s="1"/>
  <c r="E77" i="81" s="1"/>
  <c r="G77" i="81" s="1"/>
  <c r="J77" i="81" s="1"/>
  <c r="E77" i="82" s="1"/>
  <c r="E98" i="80"/>
  <c r="G98" i="80" s="1"/>
  <c r="J98" i="80" s="1"/>
  <c r="E98" i="81" s="1"/>
  <c r="G98" i="81" s="1"/>
  <c r="J98" i="81" s="1"/>
  <c r="E98" i="82" s="1"/>
  <c r="E28" i="80"/>
  <c r="G28" i="80" s="1"/>
  <c r="J28" i="80" s="1"/>
  <c r="E28" i="81" s="1"/>
  <c r="G28" i="81" s="1"/>
  <c r="J28" i="81" s="1"/>
  <c r="E28" i="82" s="1"/>
  <c r="E41" i="80"/>
  <c r="G41" i="80" s="1"/>
  <c r="J41" i="80" s="1"/>
  <c r="E41" i="81" s="1"/>
  <c r="G41" i="81" s="1"/>
  <c r="J41" i="81" s="1"/>
  <c r="E41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43" i="80"/>
  <c r="G43" i="80" s="1"/>
  <c r="J43" i="80" s="1"/>
  <c r="E43" i="81" s="1"/>
  <c r="G43" i="81" s="1"/>
  <c r="J43" i="81" s="1"/>
  <c r="E43" i="82" s="1"/>
  <c r="E56" i="80"/>
  <c r="G56" i="80" s="1"/>
  <c r="J56" i="80" s="1"/>
  <c r="E56" i="81" s="1"/>
  <c r="G56" i="81" s="1"/>
  <c r="J56" i="81" s="1"/>
  <c r="E56" i="82" s="1"/>
  <c r="E80" i="80"/>
  <c r="G80" i="80" s="1"/>
  <c r="J80" i="80" s="1"/>
  <c r="E80" i="81" s="1"/>
  <c r="G80" i="81" s="1"/>
  <c r="J80" i="81" s="1"/>
  <c r="E80" i="82" s="1"/>
  <c r="E37" i="80"/>
  <c r="G37" i="80" s="1"/>
  <c r="J37" i="80" s="1"/>
  <c r="E37" i="81" s="1"/>
  <c r="G37" i="81" s="1"/>
  <c r="J37" i="81" s="1"/>
  <c r="E37" i="82" s="1"/>
  <c r="E44" i="80"/>
  <c r="G44" i="80" s="1"/>
  <c r="J44" i="80" s="1"/>
  <c r="E44" i="81" s="1"/>
  <c r="G44" i="81" s="1"/>
  <c r="J44" i="81" s="1"/>
  <c r="E44" i="82" s="1"/>
  <c r="E36" i="80"/>
  <c r="G36" i="80" s="1"/>
  <c r="J36" i="80" s="1"/>
  <c r="E36" i="81" s="1"/>
  <c r="G36" i="81" s="1"/>
  <c r="J36" i="81" s="1"/>
  <c r="E36" i="82" s="1"/>
  <c r="E64" i="80"/>
  <c r="G64" i="80" s="1"/>
  <c r="J64" i="80" s="1"/>
  <c r="E64" i="81" s="1"/>
  <c r="G64" i="81" s="1"/>
  <c r="J64" i="81" s="1"/>
  <c r="E64" i="82" s="1"/>
  <c r="G235" i="79"/>
  <c r="J235" i="79" s="1"/>
  <c r="E235" i="80" s="1"/>
  <c r="E227" i="79"/>
  <c r="E215" i="80"/>
  <c r="G215" i="80" s="1"/>
  <c r="J215" i="80" s="1"/>
  <c r="E215" i="81" s="1"/>
  <c r="G215" i="81" s="1"/>
  <c r="J215" i="81" s="1"/>
  <c r="E215" i="82" s="1"/>
  <c r="E89" i="80"/>
  <c r="G89" i="80" s="1"/>
  <c r="J89" i="80" s="1"/>
  <c r="E89" i="81" s="1"/>
  <c r="G89" i="81" s="1"/>
  <c r="J89" i="81" s="1"/>
  <c r="E8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08" i="80"/>
  <c r="G108" i="80" s="1"/>
  <c r="J108" i="80" s="1"/>
  <c r="E108" i="81" s="1"/>
  <c r="G108" i="81" s="1"/>
  <c r="J108" i="81" s="1"/>
  <c r="E108" i="82" s="1"/>
  <c r="E100" i="80"/>
  <c r="G100" i="80" s="1"/>
  <c r="J100" i="80" s="1"/>
  <c r="E100" i="81" s="1"/>
  <c r="G100" i="81" s="1"/>
  <c r="J100" i="81" s="1"/>
  <c r="E100" i="82" s="1"/>
  <c r="E50" i="80"/>
  <c r="G50" i="80" s="1"/>
  <c r="J50" i="80" s="1"/>
  <c r="E50" i="81" s="1"/>
  <c r="G50" i="81" s="1"/>
  <c r="J50" i="81" s="1"/>
  <c r="E50" i="82" s="1"/>
  <c r="E99" i="80"/>
  <c r="G99" i="80" s="1"/>
  <c r="J99" i="80" s="1"/>
  <c r="E99" i="81" s="1"/>
  <c r="G99" i="81" s="1"/>
  <c r="J99" i="81" s="1"/>
  <c r="E99" i="82" s="1"/>
  <c r="E58" i="80"/>
  <c r="G58" i="80" s="1"/>
  <c r="J58" i="80" s="1"/>
  <c r="E58" i="81" s="1"/>
  <c r="G58" i="81" s="1"/>
  <c r="J58" i="81" s="1"/>
  <c r="E58" i="82" s="1"/>
  <c r="E51" i="80"/>
  <c r="G51" i="80" s="1"/>
  <c r="J51" i="80" s="1"/>
  <c r="E51" i="81" s="1"/>
  <c r="G51" i="81" s="1"/>
  <c r="J51" i="81" s="1"/>
  <c r="E51" i="82" s="1"/>
  <c r="E93" i="80"/>
  <c r="G93" i="80" s="1"/>
  <c r="J93" i="80" s="1"/>
  <c r="E93" i="81" s="1"/>
  <c r="G93" i="81" s="1"/>
  <c r="J93" i="81" s="1"/>
  <c r="E93" i="82" s="1"/>
  <c r="E179" i="80"/>
  <c r="G179" i="80" s="1"/>
  <c r="J179" i="80" s="1"/>
  <c r="E179" i="81" s="1"/>
  <c r="G179" i="81" s="1"/>
  <c r="J179" i="81" s="1"/>
  <c r="E179" i="82" s="1"/>
  <c r="E118" i="80"/>
  <c r="G118" i="80" s="1"/>
  <c r="J118" i="80" s="1"/>
  <c r="E118" i="81" s="1"/>
  <c r="G118" i="81" s="1"/>
  <c r="J118" i="81" s="1"/>
  <c r="E118" i="82" s="1"/>
  <c r="E27" i="80"/>
  <c r="G27" i="80" s="1"/>
  <c r="J27" i="80" s="1"/>
  <c r="E27" i="81" s="1"/>
  <c r="G27" i="81" s="1"/>
  <c r="J27" i="81" s="1"/>
  <c r="E27" i="82" s="1"/>
  <c r="E34" i="80"/>
  <c r="G34" i="80" s="1"/>
  <c r="J34" i="80" s="1"/>
  <c r="E34" i="81" s="1"/>
  <c r="G34" i="81" s="1"/>
  <c r="J34" i="81" s="1"/>
  <c r="E34" i="82" s="1"/>
  <c r="E33" i="80"/>
  <c r="G33" i="80" s="1"/>
  <c r="J33" i="80" s="1"/>
  <c r="E33" i="81" s="1"/>
  <c r="G33" i="81" s="1"/>
  <c r="J33" i="81" s="1"/>
  <c r="E33" i="82" s="1"/>
  <c r="E140" i="80"/>
  <c r="G140" i="80" s="1"/>
  <c r="J140" i="80" s="1"/>
  <c r="E140" i="81" s="1"/>
  <c r="G140" i="81" s="1"/>
  <c r="J140" i="81" s="1"/>
  <c r="E140" i="82" s="1"/>
  <c r="E225" i="80"/>
  <c r="G225" i="80" s="1"/>
  <c r="J225" i="80" s="1"/>
  <c r="E225" i="81" s="1"/>
  <c r="G225" i="81" s="1"/>
  <c r="J225" i="81" s="1"/>
  <c r="E225" i="82" s="1"/>
  <c r="E54" i="80"/>
  <c r="G54" i="80" s="1"/>
  <c r="J54" i="80" s="1"/>
  <c r="E54" i="81" s="1"/>
  <c r="G54" i="81" s="1"/>
  <c r="J54" i="81" s="1"/>
  <c r="E54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143" i="80"/>
  <c r="G143" i="80" s="1"/>
  <c r="J143" i="80" s="1"/>
  <c r="E143" i="81" s="1"/>
  <c r="G143" i="81" s="1"/>
  <c r="J143" i="81" s="1"/>
  <c r="E143" i="82" s="1"/>
  <c r="G238" i="79"/>
  <c r="J238" i="79" s="1"/>
  <c r="E238" i="80" s="1"/>
  <c r="E230" i="79"/>
  <c r="G230" i="79" s="1"/>
  <c r="J230" i="79" s="1"/>
  <c r="E136" i="78"/>
  <c r="G136" i="78" s="1"/>
  <c r="J136" i="78" s="1"/>
  <c r="E136" i="79" s="1"/>
  <c r="E165" i="78"/>
  <c r="G165" i="78" s="1"/>
  <c r="J165" i="78" s="1"/>
  <c r="E52" i="80"/>
  <c r="G52" i="80" s="1"/>
  <c r="J52" i="80" s="1"/>
  <c r="E52" i="81" s="1"/>
  <c r="G52" i="81" s="1"/>
  <c r="J52" i="81" s="1"/>
  <c r="E52" i="82" s="1"/>
  <c r="E186" i="80"/>
  <c r="G186" i="80" s="1"/>
  <c r="J186" i="80" s="1"/>
  <c r="E186" i="81" s="1"/>
  <c r="G186" i="81" s="1"/>
  <c r="J186" i="81" s="1"/>
  <c r="E186" i="82" s="1"/>
  <c r="E38" i="78"/>
  <c r="G38" i="78" s="1"/>
  <c r="J38" i="78" s="1"/>
  <c r="E38" i="79" s="1"/>
  <c r="G38" i="79" s="1"/>
  <c r="J38" i="79" s="1"/>
  <c r="G236" i="79"/>
  <c r="J236" i="79" s="1"/>
  <c r="E236" i="80" s="1"/>
  <c r="E228" i="79"/>
  <c r="G228" i="79" s="1"/>
  <c r="J228" i="79" s="1"/>
  <c r="E122" i="78"/>
  <c r="G122" i="78" s="1"/>
  <c r="J122" i="78" s="1"/>
  <c r="E122" i="79" s="1"/>
  <c r="G122" i="79" s="1"/>
  <c r="J122" i="79" s="1"/>
  <c r="E40" i="80"/>
  <c r="G40" i="80" s="1"/>
  <c r="J40" i="80" s="1"/>
  <c r="E40" i="81" s="1"/>
  <c r="G40" i="81" s="1"/>
  <c r="J40" i="81" s="1"/>
  <c r="E4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G88" i="79"/>
  <c r="J88" i="79" s="1"/>
  <c r="E88" i="80" s="1"/>
  <c r="E87" i="79"/>
  <c r="G87" i="79" s="1"/>
  <c r="J87" i="79" s="1"/>
  <c r="E221" i="78"/>
  <c r="G221" i="78" s="1"/>
  <c r="J221" i="78" s="1"/>
  <c r="E141" i="80"/>
  <c r="G141" i="80" s="1"/>
  <c r="J141" i="80" s="1"/>
  <c r="E141" i="81" s="1"/>
  <c r="G141" i="81" s="1"/>
  <c r="J141" i="81" s="1"/>
  <c r="E141" i="82" s="1"/>
  <c r="E86" i="79"/>
  <c r="G86" i="79" s="1"/>
  <c r="J86" i="79" s="1"/>
  <c r="E86" i="80" s="1"/>
  <c r="E171" i="80"/>
  <c r="G171" i="80" s="1"/>
  <c r="J171" i="80" s="1"/>
  <c r="E171" i="81" s="1"/>
  <c r="G171" i="81" s="1"/>
  <c r="J171" i="81" s="1"/>
  <c r="E171" i="82" s="1"/>
  <c r="E57" i="80"/>
  <c r="G57" i="80" s="1"/>
  <c r="J57" i="80" s="1"/>
  <c r="E57" i="81" s="1"/>
  <c r="G57" i="81" s="1"/>
  <c r="J57" i="81" s="1"/>
  <c r="E57" i="82" s="1"/>
  <c r="E74" i="80"/>
  <c r="G74" i="80" s="1"/>
  <c r="J74" i="80" s="1"/>
  <c r="E74" i="81" s="1"/>
  <c r="G74" i="81" s="1"/>
  <c r="J74" i="81" s="1"/>
  <c r="E74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8" i="77"/>
  <c r="G18" i="77" s="1"/>
  <c r="J18" i="77" s="1"/>
  <c r="E18" i="78" s="1"/>
  <c r="G229" i="98"/>
  <c r="J229" i="98" s="1"/>
  <c r="G231" i="92"/>
  <c r="J231" i="92" s="1"/>
  <c r="G239" i="92"/>
  <c r="J239" i="92" s="1"/>
  <c r="G232" i="89"/>
  <c r="J232" i="89" s="1"/>
  <c r="E232" i="90" s="1"/>
  <c r="G240" i="89"/>
  <c r="J240" i="89" s="1"/>
  <c r="E240" i="90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E234" i="80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2" i="107" l="1"/>
  <c r="J12" i="107" s="1"/>
  <c r="E12" i="107"/>
  <c r="G237" i="99"/>
  <c r="J237" i="99" s="1"/>
  <c r="E237" i="100" s="1"/>
  <c r="G237" i="100" s="1"/>
  <c r="J237" i="100" s="1"/>
  <c r="E237" i="101" s="1"/>
  <c r="E229" i="99"/>
  <c r="G229" i="99" s="1"/>
  <c r="J229" i="99" s="1"/>
  <c r="E71" i="89"/>
  <c r="G71" i="89" s="1"/>
  <c r="J71" i="89" s="1"/>
  <c r="E71" i="90" s="1"/>
  <c r="G71" i="90" s="1"/>
  <c r="J71" i="90" s="1"/>
  <c r="E70" i="89"/>
  <c r="G70" i="89" s="1"/>
  <c r="J70" i="89" s="1"/>
  <c r="E70" i="90" s="1"/>
  <c r="G70" i="90" s="1"/>
  <c r="J70" i="90" s="1"/>
  <c r="E175" i="89"/>
  <c r="G175" i="89" s="1"/>
  <c r="J175" i="89" s="1"/>
  <c r="E175" i="90" s="1"/>
  <c r="G175" i="90" s="1"/>
  <c r="J175" i="90" s="1"/>
  <c r="E122" i="80"/>
  <c r="G122" i="80" s="1"/>
  <c r="J122" i="80" s="1"/>
  <c r="E122" i="81" s="1"/>
  <c r="G122" i="81" s="1"/>
  <c r="J122" i="81" s="1"/>
  <c r="E122" i="82" s="1"/>
  <c r="G236" i="80"/>
  <c r="J236" i="80" s="1"/>
  <c r="E236" i="81" s="1"/>
  <c r="E228" i="80"/>
  <c r="G228" i="80" s="1"/>
  <c r="J228" i="80" s="1"/>
  <c r="E228" i="81" s="1"/>
  <c r="E38" i="80"/>
  <c r="G38" i="80" s="1"/>
  <c r="J38" i="80" s="1"/>
  <c r="E38" i="81" s="1"/>
  <c r="G38" i="81" s="1"/>
  <c r="J38" i="81" s="1"/>
  <c r="E38" i="82" s="1"/>
  <c r="G235" i="80"/>
  <c r="J235" i="80" s="1"/>
  <c r="E235" i="81" s="1"/>
  <c r="E227" i="80"/>
  <c r="G227" i="80" s="1"/>
  <c r="J227" i="80" s="1"/>
  <c r="E227" i="81" s="1"/>
  <c r="E154" i="80"/>
  <c r="G154" i="80" s="1"/>
  <c r="J154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01" i="80"/>
  <c r="G101" i="80" s="1"/>
  <c r="J101" i="80" s="1"/>
  <c r="E190" i="81"/>
  <c r="G190" i="81" s="1"/>
  <c r="J190" i="81" s="1"/>
  <c r="E190" i="82" s="1"/>
  <c r="G190" i="82" s="1"/>
  <c r="J190" i="82" s="1"/>
  <c r="E190" i="83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220" i="80"/>
  <c r="G220" i="80" s="1"/>
  <c r="J220" i="80" s="1"/>
  <c r="E145" i="80"/>
  <c r="G145" i="80" s="1"/>
  <c r="J145" i="80" s="1"/>
  <c r="E138" i="80"/>
  <c r="G138" i="80" s="1"/>
  <c r="J138" i="80" s="1"/>
  <c r="E142" i="80"/>
  <c r="G142" i="80" s="1"/>
  <c r="J142" i="80" s="1"/>
  <c r="G174" i="80"/>
  <c r="J174" i="80" s="1"/>
  <c r="E174" i="81" s="1"/>
  <c r="E173" i="80"/>
  <c r="G173" i="80" s="1"/>
  <c r="J173" i="80" s="1"/>
  <c r="E144" i="80"/>
  <c r="G144" i="80" s="1"/>
  <c r="J144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90" i="80"/>
  <c r="G90" i="80" s="1"/>
  <c r="J90" i="80" s="1"/>
  <c r="E111" i="80"/>
  <c r="G111" i="80" s="1"/>
  <c r="J111" i="80" s="1"/>
  <c r="E172" i="80"/>
  <c r="G172" i="80" s="1"/>
  <c r="J172" i="80" s="1"/>
  <c r="E164" i="80"/>
  <c r="G164" i="80" s="1"/>
  <c r="J164" i="80" s="1"/>
  <c r="E191" i="80"/>
  <c r="G191" i="80" s="1"/>
  <c r="J191" i="80" s="1"/>
  <c r="E112" i="80"/>
  <c r="G112" i="80" s="1"/>
  <c r="J112" i="80" s="1"/>
  <c r="E121" i="80"/>
  <c r="G121" i="80" s="1"/>
  <c r="J121" i="80" s="1"/>
  <c r="E53" i="80"/>
  <c r="G53" i="80" s="1"/>
  <c r="J53" i="80" s="1"/>
  <c r="E123" i="80"/>
  <c r="G123" i="80" s="1"/>
  <c r="J123" i="80" s="1"/>
  <c r="G88" i="80"/>
  <c r="J88" i="80" s="1"/>
  <c r="E88" i="81" s="1"/>
  <c r="E87" i="80"/>
  <c r="G87" i="80" s="1"/>
  <c r="J87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86" i="80"/>
  <c r="J86" i="80" s="1"/>
  <c r="E86" i="81" s="1"/>
  <c r="G232" i="90"/>
  <c r="J232" i="90" s="1"/>
  <c r="G240" i="90"/>
  <c r="J240" i="90" s="1"/>
  <c r="G231" i="93"/>
  <c r="J231" i="93" s="1"/>
  <c r="G239" i="93"/>
  <c r="J239" i="93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E234" i="81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3" i="81"/>
  <c r="G123" i="81" s="1"/>
  <c r="J123" i="81" s="1"/>
  <c r="E123" i="82" s="1"/>
  <c r="G123" i="82" s="1"/>
  <c r="J123" i="82" s="1"/>
  <c r="E123" i="83" s="1"/>
  <c r="E220" i="81"/>
  <c r="G220" i="81" s="1"/>
  <c r="J220" i="81" s="1"/>
  <c r="E220" i="82" s="1"/>
  <c r="G220" i="82" s="1"/>
  <c r="J220" i="82" s="1"/>
  <c r="E220" i="83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90" i="81"/>
  <c r="G90" i="81" s="1"/>
  <c r="J90" i="81" s="1"/>
  <c r="E90" i="82" s="1"/>
  <c r="G90" i="82" s="1"/>
  <c r="J90" i="82" s="1"/>
  <c r="E90" i="83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44" i="81"/>
  <c r="G144" i="81" s="1"/>
  <c r="J144" i="81" s="1"/>
  <c r="E144" i="82" s="1"/>
  <c r="G144" i="82" s="1"/>
  <c r="J144" i="82" s="1"/>
  <c r="E144" i="83" s="1"/>
  <c r="G174" i="81"/>
  <c r="J174" i="81" s="1"/>
  <c r="E174" i="82" s="1"/>
  <c r="E173" i="81"/>
  <c r="E112" i="81"/>
  <c r="G112" i="81" s="1"/>
  <c r="J112" i="81" s="1"/>
  <c r="E112" i="82" s="1"/>
  <c r="G112" i="82" s="1"/>
  <c r="J112" i="82" s="1"/>
  <c r="E112" i="83" s="1"/>
  <c r="E101" i="81"/>
  <c r="G101" i="81" s="1"/>
  <c r="J101" i="81" s="1"/>
  <c r="E101" i="82" s="1"/>
  <c r="G101" i="82" s="1"/>
  <c r="J101" i="82" s="1"/>
  <c r="E101" i="83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88" i="81"/>
  <c r="J88" i="81" s="1"/>
  <c r="E88" i="82" s="1"/>
  <c r="E87" i="8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38" i="81"/>
  <c r="G138" i="81" s="1"/>
  <c r="J138" i="81" s="1"/>
  <c r="E138" i="82" s="1"/>
  <c r="G138" i="82" s="1"/>
  <c r="J138" i="82" s="1"/>
  <c r="E138" i="83" s="1"/>
  <c r="E68" i="81"/>
  <c r="G68" i="81" s="1"/>
  <c r="J68" i="81" s="1"/>
  <c r="E42" i="81"/>
  <c r="G42" i="81" s="1"/>
  <c r="J42" i="81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5" i="80"/>
  <c r="G135" i="80" s="1"/>
  <c r="J135" i="80" s="1"/>
  <c r="E132" i="80"/>
  <c r="G132" i="80" s="1"/>
  <c r="J132" i="80" s="1"/>
  <c r="E223" i="81"/>
  <c r="G223" i="81" s="1"/>
  <c r="J22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84" i="81"/>
  <c r="G184" i="81" s="1"/>
  <c r="J184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176" i="81"/>
  <c r="G176" i="81" s="1"/>
  <c r="J176" i="81" s="1"/>
  <c r="E163" i="81"/>
  <c r="G163" i="81" s="1"/>
  <c r="J163" i="81" s="1"/>
  <c r="E117" i="81"/>
  <c r="G117" i="81" s="1"/>
  <c r="J117" i="81" s="1"/>
  <c r="E116" i="81"/>
  <c r="G116" i="81" s="1"/>
  <c r="J116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107" i="81"/>
  <c r="G107" i="81" s="1"/>
  <c r="J107" i="81" s="1"/>
  <c r="E92" i="81"/>
  <c r="G92" i="81" s="1"/>
  <c r="J92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86" i="81"/>
  <c r="J86" i="81" s="1"/>
  <c r="E86" i="82" s="1"/>
  <c r="G87" i="81"/>
  <c r="J87" i="81" s="1"/>
  <c r="G231" i="94"/>
  <c r="J231" i="94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E229" i="10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0" i="91"/>
  <c r="J240" i="91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97" i="94"/>
  <c r="J197" i="94" s="1"/>
  <c r="G195" i="94"/>
  <c r="J195" i="94" s="1"/>
  <c r="G209" i="94"/>
  <c r="J209" i="94" s="1"/>
  <c r="G211" i="94"/>
  <c r="J211" i="94" s="1"/>
  <c r="G150" i="94"/>
  <c r="J150" i="94" s="1"/>
  <c r="G204" i="94"/>
  <c r="J204" i="94" s="1"/>
  <c r="G71" i="91"/>
  <c r="J71" i="91" s="1"/>
  <c r="G147" i="94"/>
  <c r="J147" i="94" s="1"/>
  <c r="G198" i="94"/>
  <c r="J198" i="94" s="1"/>
  <c r="G149" i="94"/>
  <c r="J149" i="94" s="1"/>
  <c r="G182" i="94"/>
  <c r="J182" i="94" s="1"/>
  <c r="G156" i="94"/>
  <c r="J156" i="94" s="1"/>
  <c r="G210" i="94"/>
  <c r="J210" i="94" s="1"/>
  <c r="G203" i="94"/>
  <c r="J203" i="94" s="1"/>
  <c r="G202" i="94"/>
  <c r="J202" i="94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258" i="83"/>
  <c r="J258" i="83" s="1"/>
  <c r="E258" i="84" s="1"/>
  <c r="G190" i="83"/>
  <c r="J190" i="83" s="1"/>
  <c r="E190" i="84" s="1"/>
  <c r="G133" i="81"/>
  <c r="J133" i="81" s="1"/>
  <c r="E133" i="82" s="1"/>
  <c r="R36" i="8"/>
  <c r="M264" i="8"/>
  <c r="E97" i="83" l="1"/>
  <c r="G97" i="83" s="1"/>
  <c r="J97" i="83" s="1"/>
  <c r="E97" i="84" s="1"/>
  <c r="G97" i="84" s="1"/>
  <c r="J97" i="84" s="1"/>
  <c r="E97" i="85" s="1"/>
  <c r="E120" i="82"/>
  <c r="G120" i="82" s="1"/>
  <c r="J120" i="82" s="1"/>
  <c r="E120" i="83" s="1"/>
  <c r="G120" i="83" s="1"/>
  <c r="J120" i="83" s="1"/>
  <c r="E120" i="84" s="1"/>
  <c r="E91" i="82"/>
  <c r="G91" i="82" s="1"/>
  <c r="J91" i="82" s="1"/>
  <c r="E91" i="83" s="1"/>
  <c r="G91" i="83" s="1"/>
  <c r="J91" i="83" s="1"/>
  <c r="E91" i="84" s="1"/>
  <c r="E163" i="82"/>
  <c r="G163" i="82" s="1"/>
  <c r="J163" i="82" s="1"/>
  <c r="E163" i="83" s="1"/>
  <c r="G163" i="83" s="1"/>
  <c r="J163" i="83" s="1"/>
  <c r="E163" i="84" s="1"/>
  <c r="E159" i="82"/>
  <c r="G159" i="82" s="1"/>
  <c r="J159" i="82" s="1"/>
  <c r="E159" i="83" s="1"/>
  <c r="G159" i="83" s="1"/>
  <c r="J159" i="83" s="1"/>
  <c r="E15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83" i="82"/>
  <c r="G183" i="82" s="1"/>
  <c r="J183" i="82" s="1"/>
  <c r="E183" i="83" s="1"/>
  <c r="G183" i="83" s="1"/>
  <c r="J183" i="83" s="1"/>
  <c r="E183" i="84" s="1"/>
  <c r="E176" i="82"/>
  <c r="G176" i="82" s="1"/>
  <c r="J176" i="82" s="1"/>
  <c r="E176" i="83" s="1"/>
  <c r="G176" i="83" s="1"/>
  <c r="J176" i="83" s="1"/>
  <c r="E176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73" i="82"/>
  <c r="G73" i="82" s="1"/>
  <c r="J73" i="82" s="1"/>
  <c r="E73" i="83" s="1"/>
  <c r="G73" i="83" s="1"/>
  <c r="J73" i="83" s="1"/>
  <c r="E73" i="84" s="1"/>
  <c r="E68" i="82"/>
  <c r="G68" i="82" s="1"/>
  <c r="J68" i="82" s="1"/>
  <c r="E68" i="83" s="1"/>
  <c r="G68" i="83" s="1"/>
  <c r="J68" i="83" s="1"/>
  <c r="E68" i="84" s="1"/>
  <c r="E92" i="82"/>
  <c r="G92" i="82" s="1"/>
  <c r="J92" i="82" s="1"/>
  <c r="E92" i="83" s="1"/>
  <c r="G92" i="83" s="1"/>
  <c r="J92" i="83" s="1"/>
  <c r="E92" i="84" s="1"/>
  <c r="E117" i="82"/>
  <c r="G117" i="82" s="1"/>
  <c r="J117" i="82" s="1"/>
  <c r="E117" i="83" s="1"/>
  <c r="G117" i="83" s="1"/>
  <c r="J117" i="83" s="1"/>
  <c r="E117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07" i="82"/>
  <c r="G107" i="82" s="1"/>
  <c r="J107" i="82" s="1"/>
  <c r="E107" i="83" s="1"/>
  <c r="G107" i="83" s="1"/>
  <c r="J107" i="83" s="1"/>
  <c r="E107" i="84" s="1"/>
  <c r="E135" i="81"/>
  <c r="G135" i="81" s="1"/>
  <c r="J135" i="81" s="1"/>
  <c r="E135" i="82" s="1"/>
  <c r="G135" i="82" s="1"/>
  <c r="J135" i="82" s="1"/>
  <c r="E135" i="83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7" i="82"/>
  <c r="G137" i="82" s="1"/>
  <c r="J137" i="82" s="1"/>
  <c r="E137" i="83" s="1"/>
  <c r="G137" i="83" s="1"/>
  <c r="J137" i="83" s="1"/>
  <c r="E137" i="84" s="1"/>
  <c r="E85" i="82"/>
  <c r="G85" i="82" s="1"/>
  <c r="J85" i="82" s="1"/>
  <c r="E85" i="83" s="1"/>
  <c r="G85" i="83" s="1"/>
  <c r="J85" i="83" s="1"/>
  <c r="E85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46" i="82"/>
  <c r="G146" i="82" s="1"/>
  <c r="J146" i="82" s="1"/>
  <c r="E146" i="83" s="1"/>
  <c r="G146" i="83" s="1"/>
  <c r="J146" i="83" s="1"/>
  <c r="E146" i="84" s="1"/>
  <c r="E185" i="82"/>
  <c r="G185" i="82" s="1"/>
  <c r="J185" i="82" s="1"/>
  <c r="E185" i="83" s="1"/>
  <c r="G185" i="83" s="1"/>
  <c r="J185" i="83" s="1"/>
  <c r="E185" i="84" s="1"/>
  <c r="E72" i="82"/>
  <c r="G72" i="82" s="1"/>
  <c r="J72" i="82" s="1"/>
  <c r="E72" i="83" s="1"/>
  <c r="G72" i="83" s="1"/>
  <c r="J72" i="83" s="1"/>
  <c r="E72" i="84" s="1"/>
  <c r="E81" i="82"/>
  <c r="G81" i="82" s="1"/>
  <c r="J81" i="82" s="1"/>
  <c r="E81" i="83" s="1"/>
  <c r="G81" i="83" s="1"/>
  <c r="J81" i="83" s="1"/>
  <c r="E81" i="84" s="1"/>
  <c r="E130" i="82"/>
  <c r="G130" i="82" s="1"/>
  <c r="J130" i="82" s="1"/>
  <c r="E130" i="83" s="1"/>
  <c r="G130" i="83" s="1"/>
  <c r="J130" i="83" s="1"/>
  <c r="E130" i="84" s="1"/>
  <c r="E55" i="82"/>
  <c r="G55" i="82" s="1"/>
  <c r="J55" i="82" s="1"/>
  <c r="E55" i="83" s="1"/>
  <c r="G55" i="83" s="1"/>
  <c r="J55" i="83" s="1"/>
  <c r="E55" i="84" s="1"/>
  <c r="E167" i="82"/>
  <c r="G167" i="82" s="1"/>
  <c r="J167" i="82" s="1"/>
  <c r="E167" i="83" s="1"/>
  <c r="G167" i="83" s="1"/>
  <c r="J167" i="83" s="1"/>
  <c r="E167" i="84" s="1"/>
  <c r="E224" i="82"/>
  <c r="G224" i="82" s="1"/>
  <c r="J224" i="82" s="1"/>
  <c r="E224" i="83" s="1"/>
  <c r="G224" i="83" s="1"/>
  <c r="J224" i="83" s="1"/>
  <c r="E224" i="84" s="1"/>
  <c r="E180" i="82"/>
  <c r="G180" i="82" s="1"/>
  <c r="J180" i="82" s="1"/>
  <c r="E180" i="83" s="1"/>
  <c r="G180" i="83" s="1"/>
  <c r="J180" i="83" s="1"/>
  <c r="E180" i="84" s="1"/>
  <c r="E69" i="82"/>
  <c r="G69" i="82" s="1"/>
  <c r="J69" i="82" s="1"/>
  <c r="E69" i="83" s="1"/>
  <c r="G69" i="83" s="1"/>
  <c r="J69" i="83" s="1"/>
  <c r="E69" i="84" s="1"/>
  <c r="E95" i="82"/>
  <c r="G95" i="82" s="1"/>
  <c r="J95" i="82" s="1"/>
  <c r="E95" i="83" s="1"/>
  <c r="G95" i="83" s="1"/>
  <c r="J95" i="83" s="1"/>
  <c r="E95" i="84" s="1"/>
  <c r="E110" i="82"/>
  <c r="G110" i="82" s="1"/>
  <c r="J110" i="82" s="1"/>
  <c r="E110" i="83" s="1"/>
  <c r="G110" i="83" s="1"/>
  <c r="J110" i="83" s="1"/>
  <c r="E110" i="84" s="1"/>
  <c r="E67" i="82"/>
  <c r="G67" i="82" s="1"/>
  <c r="J67" i="82" s="1"/>
  <c r="E67" i="83" s="1"/>
  <c r="G67" i="83" s="1"/>
  <c r="J67" i="83" s="1"/>
  <c r="E67" i="84" s="1"/>
  <c r="E139" i="82"/>
  <c r="G139" i="82" s="1"/>
  <c r="J139" i="82" s="1"/>
  <c r="E139" i="83" s="1"/>
  <c r="G139" i="83" s="1"/>
  <c r="J139" i="83" s="1"/>
  <c r="E139" i="84" s="1"/>
  <c r="E106" i="82"/>
  <c r="G106" i="82" s="1"/>
  <c r="J106" i="82" s="1"/>
  <c r="E106" i="83" s="1"/>
  <c r="G106" i="83" s="1"/>
  <c r="J106" i="83" s="1"/>
  <c r="E106" i="84" s="1"/>
  <c r="E62" i="82"/>
  <c r="G62" i="82" s="1"/>
  <c r="J62" i="82" s="1"/>
  <c r="E62" i="83" s="1"/>
  <c r="G62" i="83" s="1"/>
  <c r="J62" i="83" s="1"/>
  <c r="E62" i="84" s="1"/>
  <c r="E116" i="82"/>
  <c r="G116" i="82" s="1"/>
  <c r="J116" i="82" s="1"/>
  <c r="E116" i="83" s="1"/>
  <c r="G116" i="83" s="1"/>
  <c r="J116" i="83" s="1"/>
  <c r="E116" i="84" s="1"/>
  <c r="E184" i="82"/>
  <c r="G184" i="82" s="1"/>
  <c r="J184" i="82" s="1"/>
  <c r="E184" i="83" s="1"/>
  <c r="G184" i="83" s="1"/>
  <c r="J184" i="83" s="1"/>
  <c r="E184" i="84" s="1"/>
  <c r="E223" i="82"/>
  <c r="G223" i="82" s="1"/>
  <c r="J223" i="82" s="1"/>
  <c r="E223" i="83" s="1"/>
  <c r="G223" i="83" s="1"/>
  <c r="J223" i="83" s="1"/>
  <c r="E223" i="84" s="1"/>
  <c r="E222" i="82"/>
  <c r="G222" i="82" s="1"/>
  <c r="J222" i="82" s="1"/>
  <c r="E222" i="83" s="1"/>
  <c r="G222" i="83" s="1"/>
  <c r="J222" i="83" s="1"/>
  <c r="E222" i="84" s="1"/>
  <c r="E161" i="81"/>
  <c r="G161" i="81" s="1"/>
  <c r="J161" i="81" s="1"/>
  <c r="E233" i="82"/>
  <c r="G233" i="82" s="1"/>
  <c r="J233" i="82" s="1"/>
  <c r="E96" i="81"/>
  <c r="G96" i="81" s="1"/>
  <c r="J96" i="81" s="1"/>
  <c r="G88" i="82"/>
  <c r="J88" i="82" s="1"/>
  <c r="E88" i="83" s="1"/>
  <c r="E87" i="82"/>
  <c r="G87" i="82" s="1"/>
  <c r="J87" i="82" s="1"/>
  <c r="E119" i="81"/>
  <c r="G119" i="81" s="1"/>
  <c r="J119" i="81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30" i="83"/>
  <c r="J230" i="83" s="1"/>
  <c r="E230" i="84" s="1"/>
  <c r="G238" i="83"/>
  <c r="J238" i="83" s="1"/>
  <c r="E238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214" i="80"/>
  <c r="J214" i="80" s="1"/>
  <c r="G82" i="82"/>
  <c r="J82" i="82" s="1"/>
  <c r="E82" i="83" s="1"/>
  <c r="G131" i="80"/>
  <c r="J131" i="80" s="1"/>
  <c r="E131" i="81" s="1"/>
  <c r="G134" i="80"/>
  <c r="J134" i="80" s="1"/>
  <c r="E134" i="81" s="1"/>
  <c r="G71" i="92"/>
  <c r="J71" i="92" s="1"/>
  <c r="G70" i="92"/>
  <c r="J70" i="92" s="1"/>
  <c r="G175" i="92"/>
  <c r="J175" i="92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104" i="84"/>
  <c r="J104" i="84" s="1"/>
  <c r="E104" i="85" s="1"/>
  <c r="G191" i="84"/>
  <c r="J191" i="84" s="1"/>
  <c r="E191" i="85" s="1"/>
  <c r="G190" i="84"/>
  <c r="J190" i="84" s="1"/>
  <c r="E190" i="85" s="1"/>
  <c r="G135" i="83"/>
  <c r="J135" i="83" s="1"/>
  <c r="E135" i="84" s="1"/>
  <c r="G133" i="82"/>
  <c r="J133" i="82" s="1"/>
  <c r="E133" i="83" s="1"/>
  <c r="G136" i="82"/>
  <c r="J136" i="82" s="1"/>
  <c r="E136" i="83" s="1"/>
  <c r="E148" i="97" l="1"/>
  <c r="G148" i="97" s="1"/>
  <c r="J148" i="97" s="1"/>
  <c r="E148" i="98" s="1"/>
  <c r="G148" i="98" s="1"/>
  <c r="J148" i="98" s="1"/>
  <c r="E148" i="99" s="1"/>
  <c r="E151" i="97"/>
  <c r="G151" i="97" s="1"/>
  <c r="J151" i="97" s="1"/>
  <c r="E151" i="98" s="1"/>
  <c r="G151" i="98" s="1"/>
  <c r="J151" i="98" s="1"/>
  <c r="E151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213" i="97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88" i="83"/>
  <c r="J88" i="83" s="1"/>
  <c r="E88" i="84" s="1"/>
  <c r="E87" i="83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96" i="82"/>
  <c r="G96" i="82" s="1"/>
  <c r="J96" i="82" s="1"/>
  <c r="E96" i="83" s="1"/>
  <c r="G96" i="83" s="1"/>
  <c r="J96" i="83" s="1"/>
  <c r="E96" i="84" s="1"/>
  <c r="E214" i="81"/>
  <c r="G214" i="81" s="1"/>
  <c r="J214" i="81" s="1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G239" i="96"/>
  <c r="J239" i="96" s="1"/>
  <c r="E239" i="97" s="1"/>
  <c r="G198" i="96"/>
  <c r="J198" i="96" s="1"/>
  <c r="E198" i="97" s="1"/>
  <c r="G198" i="97" s="1"/>
  <c r="J198" i="97" s="1"/>
  <c r="E198" i="98" s="1"/>
  <c r="G86" i="83"/>
  <c r="J86" i="83" s="1"/>
  <c r="E86" i="84" s="1"/>
  <c r="G87" i="83"/>
  <c r="J87" i="83" s="1"/>
  <c r="G231" i="96"/>
  <c r="J231" i="96" s="1"/>
  <c r="G227" i="83"/>
  <c r="J227" i="83" s="1"/>
  <c r="E227" i="84" s="1"/>
  <c r="G235" i="83"/>
  <c r="J235" i="83" s="1"/>
  <c r="E235" i="84" s="1"/>
  <c r="G232" i="93"/>
  <c r="J232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128" i="97" l="1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82" i="97"/>
  <c r="G182" i="97" s="1"/>
  <c r="J182" i="97" s="1"/>
  <c r="E182" i="98" s="1"/>
  <c r="G182" i="98" s="1"/>
  <c r="J182" i="98" s="1"/>
  <c r="E182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31" i="97"/>
  <c r="G231" i="97" s="1"/>
  <c r="J231" i="97" s="1"/>
  <c r="E231" i="98" s="1"/>
  <c r="G231" i="98" s="1"/>
  <c r="J231" i="98" s="1"/>
  <c r="E11" i="97"/>
  <c r="G11" i="97" s="1"/>
  <c r="J11" i="97" s="1"/>
  <c r="E11" i="98" s="1"/>
  <c r="G11" i="98" s="1"/>
  <c r="J11" i="98" s="1"/>
  <c r="E11" i="99" s="1"/>
  <c r="E39" i="97"/>
  <c r="G39" i="97" s="1"/>
  <c r="J39" i="97" s="1"/>
  <c r="E39" i="98" s="1"/>
  <c r="G39" i="98" s="1"/>
  <c r="J39" i="98" s="1"/>
  <c r="E39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196" i="97"/>
  <c r="G196" i="97" s="1"/>
  <c r="J196" i="97" s="1"/>
  <c r="E196" i="98" s="1"/>
  <c r="G196" i="98" s="1"/>
  <c r="J196" i="98" s="1"/>
  <c r="E196" i="99" s="1"/>
  <c r="E10" i="97"/>
  <c r="G10" i="97" s="1"/>
  <c r="J10" i="97" s="1"/>
  <c r="E10" i="98" s="1"/>
  <c r="G10" i="98" s="1"/>
  <c r="J10" i="98" s="1"/>
  <c r="E10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88" i="84"/>
  <c r="J88" i="84" s="1"/>
  <c r="E88" i="85" s="1"/>
  <c r="E87" i="84"/>
  <c r="G87" i="84" s="1"/>
  <c r="J87" i="84" s="1"/>
  <c r="E214" i="82"/>
  <c r="G214" i="82" s="1"/>
  <c r="J214" i="82" s="1"/>
  <c r="E214" i="83" s="1"/>
  <c r="G214" i="83" s="1"/>
  <c r="J214" i="83" s="1"/>
  <c r="E214" i="84" s="1"/>
  <c r="G237" i="104"/>
  <c r="J237" i="104" s="1"/>
  <c r="E237" i="105" s="1"/>
  <c r="G86" i="84"/>
  <c r="J86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G240" i="94"/>
  <c r="J240" i="94" s="1"/>
  <c r="G229" i="104"/>
  <c r="J229" i="104" s="1"/>
  <c r="E229" i="105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58" i="86"/>
  <c r="J258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26" i="100" l="1"/>
  <c r="G126" i="100" s="1"/>
  <c r="J126" i="100" s="1"/>
  <c r="E155" i="100"/>
  <c r="G155" i="100" s="1"/>
  <c r="J155" i="100" s="1"/>
  <c r="E127" i="100"/>
  <c r="G127" i="100" s="1"/>
  <c r="J127" i="100" s="1"/>
  <c r="E194" i="100"/>
  <c r="G194" i="100" s="1"/>
  <c r="J194" i="100" s="1"/>
  <c r="E213" i="100"/>
  <c r="G213" i="100" s="1"/>
  <c r="J213" i="100" s="1"/>
  <c r="E206" i="100"/>
  <c r="G206" i="100" s="1"/>
  <c r="J206" i="100" s="1"/>
  <c r="E151" i="100"/>
  <c r="G151" i="100" s="1"/>
  <c r="J151" i="100" s="1"/>
  <c r="E205" i="100"/>
  <c r="G205" i="100" s="1"/>
  <c r="J205" i="100" s="1"/>
  <c r="E148" i="100"/>
  <c r="G148" i="100" s="1"/>
  <c r="J148" i="100" s="1"/>
  <c r="E125" i="100"/>
  <c r="G125" i="100" s="1"/>
  <c r="J125" i="100" s="1"/>
  <c r="E193" i="100"/>
  <c r="G193" i="100" s="1"/>
  <c r="J193" i="100" s="1"/>
  <c r="E226" i="100"/>
  <c r="G226" i="100" s="1"/>
  <c r="J226" i="100" s="1"/>
  <c r="E177" i="100"/>
  <c r="G177" i="100" s="1"/>
  <c r="J177" i="100" s="1"/>
  <c r="E113" i="100"/>
  <c r="G113" i="100" s="1"/>
  <c r="J113" i="100" s="1"/>
  <c r="E84" i="100"/>
  <c r="G84" i="100" s="1"/>
  <c r="J84" i="100" s="1"/>
  <c r="E208" i="100"/>
  <c r="G208" i="100" s="1"/>
  <c r="J208" i="100" s="1"/>
  <c r="E181" i="100"/>
  <c r="G181" i="100" s="1"/>
  <c r="J181" i="100" s="1"/>
  <c r="E83" i="100"/>
  <c r="G83" i="100" s="1"/>
  <c r="J83" i="100" s="1"/>
  <c r="E152" i="100"/>
  <c r="G152" i="100" s="1"/>
  <c r="J152" i="100" s="1"/>
  <c r="E153" i="100"/>
  <c r="G153" i="100" s="1"/>
  <c r="J153" i="100" s="1"/>
  <c r="G239" i="99"/>
  <c r="J239" i="99" s="1"/>
  <c r="E239" i="100" s="1"/>
  <c r="E231" i="99"/>
  <c r="E209" i="98"/>
  <c r="G209" i="98" s="1"/>
  <c r="J209" i="98" s="1"/>
  <c r="E209" i="99" s="1"/>
  <c r="G209" i="99" s="1"/>
  <c r="J209" i="99" s="1"/>
  <c r="G88" i="85"/>
  <c r="J88" i="85" s="1"/>
  <c r="E88" i="86" s="1"/>
  <c r="E87" i="85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G87" i="85"/>
  <c r="J87" i="85" s="1"/>
  <c r="E86" i="85"/>
  <c r="G86" i="85" s="1"/>
  <c r="J86" i="85" s="1"/>
  <c r="G237" i="105"/>
  <c r="J237" i="105" s="1"/>
  <c r="E237" i="106" s="1"/>
  <c r="G231" i="99"/>
  <c r="J231" i="99" s="1"/>
  <c r="G228" i="86"/>
  <c r="J228" i="86" s="1"/>
  <c r="G229" i="105"/>
  <c r="J229" i="105" s="1"/>
  <c r="E229" i="106" s="1"/>
  <c r="G239" i="100"/>
  <c r="J239" i="100" s="1"/>
  <c r="E239" i="101" s="1"/>
  <c r="G230" i="86"/>
  <c r="J230" i="86" s="1"/>
  <c r="G238" i="86"/>
  <c r="J238" i="86" s="1"/>
  <c r="E238" i="87" s="1"/>
  <c r="G234" i="85"/>
  <c r="J234" i="85" s="1"/>
  <c r="E234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111" i="86"/>
  <c r="J111" i="86" s="1"/>
  <c r="E111" i="87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05" i="101" l="1"/>
  <c r="J205" i="101" s="1"/>
  <c r="E205" i="101"/>
  <c r="G84" i="101"/>
  <c r="J84" i="101" s="1"/>
  <c r="E84" i="101"/>
  <c r="E151" i="101"/>
  <c r="G151" i="101" s="1"/>
  <c r="J151" i="101" s="1"/>
  <c r="E113" i="101"/>
  <c r="G113" i="101" s="1"/>
  <c r="J113" i="101" s="1"/>
  <c r="G206" i="101"/>
  <c r="J206" i="101" s="1"/>
  <c r="E206" i="101"/>
  <c r="G177" i="101"/>
  <c r="J177" i="101" s="1"/>
  <c r="E177" i="101"/>
  <c r="E213" i="101"/>
  <c r="G213" i="101" s="1"/>
  <c r="J213" i="101" s="1"/>
  <c r="E153" i="101"/>
  <c r="G153" i="101" s="1"/>
  <c r="J153" i="101" s="1"/>
  <c r="G226" i="101"/>
  <c r="J226" i="101" s="1"/>
  <c r="E226" i="101"/>
  <c r="G194" i="101"/>
  <c r="J194" i="101" s="1"/>
  <c r="E194" i="101"/>
  <c r="E208" i="101"/>
  <c r="G208" i="101" s="1"/>
  <c r="J208" i="101" s="1"/>
  <c r="E152" i="101"/>
  <c r="G152" i="101" s="1"/>
  <c r="J152" i="101" s="1"/>
  <c r="G193" i="101"/>
  <c r="J193" i="101" s="1"/>
  <c r="E193" i="101"/>
  <c r="G127" i="101"/>
  <c r="J127" i="101" s="1"/>
  <c r="E127" i="101"/>
  <c r="E125" i="101"/>
  <c r="G125" i="101" s="1"/>
  <c r="J125" i="101" s="1"/>
  <c r="E155" i="101"/>
  <c r="G155" i="101" s="1"/>
  <c r="J155" i="101" s="1"/>
  <c r="G83" i="101"/>
  <c r="J83" i="101" s="1"/>
  <c r="E83" i="101"/>
  <c r="G181" i="101"/>
  <c r="J181" i="101" s="1"/>
  <c r="E181" i="101"/>
  <c r="E148" i="101"/>
  <c r="G148" i="101" s="1"/>
  <c r="J148" i="101" s="1"/>
  <c r="E126" i="101"/>
  <c r="G126" i="101" s="1"/>
  <c r="J126" i="101" s="1"/>
  <c r="E128" i="100"/>
  <c r="G128" i="100" s="1"/>
  <c r="J128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31" i="100"/>
  <c r="G231" i="100" s="1"/>
  <c r="J231" i="100" s="1"/>
  <c r="E231" i="101" s="1"/>
  <c r="E157" i="100"/>
  <c r="G157" i="100" s="1"/>
  <c r="J157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E156" i="100"/>
  <c r="G156" i="100" s="1"/>
  <c r="J156" i="100" s="1"/>
  <c r="E209" i="100"/>
  <c r="G209" i="100" s="1"/>
  <c r="J209" i="100" s="1"/>
  <c r="E147" i="100"/>
  <c r="G147" i="100" s="1"/>
  <c r="J147" i="100" s="1"/>
  <c r="E11" i="100"/>
  <c r="G11" i="100" s="1"/>
  <c r="J11" i="100" s="1"/>
  <c r="E197" i="100"/>
  <c r="G197" i="100" s="1"/>
  <c r="J197" i="100" s="1"/>
  <c r="E150" i="100"/>
  <c r="G150" i="100" s="1"/>
  <c r="J150" i="100" s="1"/>
  <c r="E211" i="100"/>
  <c r="G211" i="100" s="1"/>
  <c r="J211" i="100" s="1"/>
  <c r="E203" i="100"/>
  <c r="G203" i="100" s="1"/>
  <c r="J203" i="100" s="1"/>
  <c r="E198" i="100"/>
  <c r="G198" i="100" s="1"/>
  <c r="J198" i="100" s="1"/>
  <c r="E25" i="87"/>
  <c r="G25" i="87" s="1"/>
  <c r="J25" i="87" s="1"/>
  <c r="E25" i="88" s="1"/>
  <c r="G25" i="88" s="1"/>
  <c r="J25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161" i="86"/>
  <c r="G161" i="86" s="1"/>
  <c r="J161" i="86" s="1"/>
  <c r="E161" i="87" s="1"/>
  <c r="G161" i="87" s="1"/>
  <c r="J161" i="87" s="1"/>
  <c r="E161" i="88" s="1"/>
  <c r="E97" i="89"/>
  <c r="G97" i="89" s="1"/>
  <c r="J97" i="89" s="1"/>
  <c r="E97" i="90" s="1"/>
  <c r="G97" i="90" s="1"/>
  <c r="J97" i="90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96" i="86"/>
  <c r="G96" i="86" s="1"/>
  <c r="J96" i="86" s="1"/>
  <c r="E96" i="87" s="1"/>
  <c r="G96" i="87" s="1"/>
  <c r="J96" i="87" s="1"/>
  <c r="E96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G235" i="87"/>
  <c r="J235" i="87" s="1"/>
  <c r="E235" i="88" s="1"/>
  <c r="E227" i="87"/>
  <c r="G227" i="87" s="1"/>
  <c r="J227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36" i="87"/>
  <c r="J236" i="87" s="1"/>
  <c r="E236" i="88" s="1"/>
  <c r="E228" i="87"/>
  <c r="G228" i="87" s="1"/>
  <c r="J228" i="87" s="1"/>
  <c r="E38" i="86"/>
  <c r="G38" i="86" s="1"/>
  <c r="J38" i="86" s="1"/>
  <c r="E38" i="87" s="1"/>
  <c r="G38" i="87" s="1"/>
  <c r="J38" i="87" s="1"/>
  <c r="E38" i="88" s="1"/>
  <c r="G88" i="86"/>
  <c r="J88" i="86" s="1"/>
  <c r="E88" i="87" s="1"/>
  <c r="E87" i="86"/>
  <c r="G87" i="86" s="1"/>
  <c r="J87" i="86" s="1"/>
  <c r="G237" i="106"/>
  <c r="J237" i="106" s="1"/>
  <c r="E237" i="107" s="1"/>
  <c r="G231" i="101"/>
  <c r="J231" i="101" s="1"/>
  <c r="E231" i="102" s="1"/>
  <c r="G239" i="101"/>
  <c r="J239" i="101" s="1"/>
  <c r="E239" i="102" s="1"/>
  <c r="G234" i="86"/>
  <c r="J234" i="86" s="1"/>
  <c r="E234" i="87" s="1"/>
  <c r="G229" i="106"/>
  <c r="J229" i="106" s="1"/>
  <c r="E229" i="107" s="1"/>
  <c r="G240" i="96"/>
  <c r="J240" i="96" s="1"/>
  <c r="E240" i="97" s="1"/>
  <c r="G232" i="96"/>
  <c r="J232" i="96" s="1"/>
  <c r="E232" i="9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58" i="88"/>
  <c r="J258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55" i="102" l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2"/>
  <c r="G125" i="102"/>
  <c r="J125" i="102" s="1"/>
  <c r="E125" i="103" s="1"/>
  <c r="G125" i="103" s="1"/>
  <c r="J125" i="103" s="1"/>
  <c r="E125" i="104" s="1"/>
  <c r="G125" i="104" s="1"/>
  <c r="J125" i="104" s="1"/>
  <c r="E125" i="105" s="1"/>
  <c r="E125" i="102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G153" i="102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2"/>
  <c r="G113" i="102"/>
  <c r="J113" i="102" s="1"/>
  <c r="E113" i="102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126" i="102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2"/>
  <c r="G208" i="102"/>
  <c r="J208" i="102" s="1"/>
  <c r="E208" i="103" s="1"/>
  <c r="G208" i="103" s="1"/>
  <c r="J208" i="103" s="1"/>
  <c r="E208" i="104" s="1"/>
  <c r="G208" i="104" s="1"/>
  <c r="J208" i="104" s="1"/>
  <c r="E208" i="105" s="1"/>
  <c r="E208" i="102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198" i="101"/>
  <c r="J198" i="101" s="1"/>
  <c r="E198" i="101"/>
  <c r="G156" i="101"/>
  <c r="J156" i="101" s="1"/>
  <c r="E156" i="101"/>
  <c r="E203" i="101"/>
  <c r="G203" i="101" s="1"/>
  <c r="J203" i="101" s="1"/>
  <c r="E9" i="101"/>
  <c r="G9" i="101" s="1"/>
  <c r="J9" i="101" s="1"/>
  <c r="G149" i="101"/>
  <c r="J149" i="101" s="1"/>
  <c r="E149" i="101"/>
  <c r="G209" i="101"/>
  <c r="J209" i="101" s="1"/>
  <c r="E209" i="10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39" i="101"/>
  <c r="G39" i="101" s="1"/>
  <c r="J39" i="101" s="1"/>
  <c r="G150" i="101"/>
  <c r="J150" i="101" s="1"/>
  <c r="E150" i="101"/>
  <c r="G182" i="101"/>
  <c r="J182" i="101" s="1"/>
  <c r="E182" i="101"/>
  <c r="E212" i="101"/>
  <c r="G212" i="101" s="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205" i="102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2"/>
  <c r="G211" i="101"/>
  <c r="J211" i="101" s="1"/>
  <c r="E211" i="101"/>
  <c r="G202" i="101"/>
  <c r="J202" i="101" s="1"/>
  <c r="E202" i="101"/>
  <c r="E197" i="101"/>
  <c r="G197" i="101" s="1"/>
  <c r="J197" i="101" s="1"/>
  <c r="G195" i="101"/>
  <c r="J195" i="101" s="1"/>
  <c r="E195" i="101"/>
  <c r="G10" i="101"/>
  <c r="J10" i="101" s="1"/>
  <c r="E10" i="101"/>
  <c r="G196" i="101"/>
  <c r="J196" i="101" s="1"/>
  <c r="E196" i="101"/>
  <c r="E157" i="101"/>
  <c r="G157" i="101" s="1"/>
  <c r="J157" i="101" s="1"/>
  <c r="G11" i="101"/>
  <c r="J11" i="101" s="1"/>
  <c r="E11" i="101"/>
  <c r="G210" i="101"/>
  <c r="J210" i="101" s="1"/>
  <c r="E210" i="101"/>
  <c r="G181" i="102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2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94" i="102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2"/>
  <c r="G177" i="102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2"/>
  <c r="G84" i="102"/>
  <c r="J84" i="102" s="1"/>
  <c r="E84" i="103" s="1"/>
  <c r="G84" i="103" s="1"/>
  <c r="J84" i="103" s="1"/>
  <c r="E84" i="104" s="1"/>
  <c r="G84" i="104" s="1"/>
  <c r="J84" i="104" s="1"/>
  <c r="E84" i="105" s="1"/>
  <c r="E84" i="102"/>
  <c r="E147" i="101"/>
  <c r="G147" i="101" s="1"/>
  <c r="J147" i="101" s="1"/>
  <c r="G204" i="101"/>
  <c r="J204" i="101" s="1"/>
  <c r="E204" i="101"/>
  <c r="G128" i="101"/>
  <c r="J128" i="101" s="1"/>
  <c r="E128" i="10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20" i="89"/>
  <c r="G20" i="89" s="1"/>
  <c r="J20" i="89" s="1"/>
  <c r="E20" i="90" s="1"/>
  <c r="G20" i="90" s="1"/>
  <c r="J20" i="90" s="1"/>
  <c r="E86" i="88"/>
  <c r="G86" i="88" s="1"/>
  <c r="J86" i="88" s="1"/>
  <c r="E86" i="89" s="1"/>
  <c r="E23" i="89"/>
  <c r="G23" i="89" s="1"/>
  <c r="J23" i="89" s="1"/>
  <c r="E23" i="90" s="1"/>
  <c r="G23" i="90" s="1"/>
  <c r="J23" i="90" s="1"/>
  <c r="E26" i="89"/>
  <c r="G26" i="89" s="1"/>
  <c r="J26" i="89" s="1"/>
  <c r="E26" i="90" s="1"/>
  <c r="G26" i="90" s="1"/>
  <c r="J26" i="90" s="1"/>
  <c r="E21" i="89"/>
  <c r="G21" i="89" s="1"/>
  <c r="J21" i="89" s="1"/>
  <c r="E21" i="90" s="1"/>
  <c r="G21" i="90" s="1"/>
  <c r="J21" i="90" s="1"/>
  <c r="E22" i="89"/>
  <c r="G22" i="89" s="1"/>
  <c r="J22" i="89" s="1"/>
  <c r="E22" i="90" s="1"/>
  <c r="G22" i="90" s="1"/>
  <c r="J22" i="90" s="1"/>
  <c r="G88" i="87"/>
  <c r="J88" i="87" s="1"/>
  <c r="E88" i="88" s="1"/>
  <c r="E87" i="87"/>
  <c r="G87" i="87" s="1"/>
  <c r="J87" i="87" s="1"/>
  <c r="E25" i="89"/>
  <c r="G25" i="89" s="1"/>
  <c r="J25" i="89" s="1"/>
  <c r="E25" i="90" s="1"/>
  <c r="G25" i="90" s="1"/>
  <c r="J25" i="90" s="1"/>
  <c r="E74" i="89"/>
  <c r="G74" i="89" s="1"/>
  <c r="J74" i="89" s="1"/>
  <c r="E74" i="90" s="1"/>
  <c r="G74" i="90" s="1"/>
  <c r="J74" i="90" s="1"/>
  <c r="E77" i="89"/>
  <c r="G77" i="89" s="1"/>
  <c r="J77" i="89" s="1"/>
  <c r="E77" i="90" s="1"/>
  <c r="G77" i="90" s="1"/>
  <c r="J77" i="90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18" i="89"/>
  <c r="G118" i="89" s="1"/>
  <c r="J118" i="89" s="1"/>
  <c r="E118" i="90" s="1"/>
  <c r="G118" i="90" s="1"/>
  <c r="J118" i="90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91" i="89"/>
  <c r="G91" i="89" s="1"/>
  <c r="J91" i="89" s="1"/>
  <c r="E91" i="90" s="1"/>
  <c r="G91" i="90" s="1"/>
  <c r="J91" i="90" s="1"/>
  <c r="E123" i="89"/>
  <c r="G123" i="89" s="1"/>
  <c r="J123" i="89" s="1"/>
  <c r="E123" i="90" s="1"/>
  <c r="G123" i="90" s="1"/>
  <c r="J123" i="90" s="1"/>
  <c r="E168" i="89"/>
  <c r="G168" i="89" s="1"/>
  <c r="J168" i="89" s="1"/>
  <c r="E168" i="90" s="1"/>
  <c r="G168" i="90" s="1"/>
  <c r="J168" i="90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E140" i="89"/>
  <c r="G140" i="89" s="1"/>
  <c r="J140" i="89" s="1"/>
  <c r="E140" i="90" s="1"/>
  <c r="G140" i="90" s="1"/>
  <c r="J140" i="90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163" i="89"/>
  <c r="G163" i="89" s="1"/>
  <c r="J163" i="89" s="1"/>
  <c r="E163" i="90" s="1"/>
  <c r="G163" i="90" s="1"/>
  <c r="J163" i="90" s="1"/>
  <c r="E67" i="89"/>
  <c r="G67" i="89" s="1"/>
  <c r="J67" i="89" s="1"/>
  <c r="E67" i="90" s="1"/>
  <c r="G67" i="90" s="1"/>
  <c r="J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176" i="89"/>
  <c r="G176" i="89" s="1"/>
  <c r="J176" i="89" s="1"/>
  <c r="E176" i="90" s="1"/>
  <c r="G176" i="90" s="1"/>
  <c r="J176" i="90" s="1"/>
  <c r="E66" i="89"/>
  <c r="G66" i="89" s="1"/>
  <c r="J66" i="89" s="1"/>
  <c r="E66" i="90" s="1"/>
  <c r="G66" i="90" s="1"/>
  <c r="J66" i="90" s="1"/>
  <c r="E154" i="89"/>
  <c r="G154" i="89" s="1"/>
  <c r="J154" i="89" s="1"/>
  <c r="E154" i="90" s="1"/>
  <c r="G154" i="90" s="1"/>
  <c r="J154" i="90" s="1"/>
  <c r="E137" i="89"/>
  <c r="G137" i="89" s="1"/>
  <c r="J137" i="89" s="1"/>
  <c r="E137" i="90" s="1"/>
  <c r="G137" i="90" s="1"/>
  <c r="J137" i="90" s="1"/>
  <c r="E100" i="89"/>
  <c r="G100" i="89" s="1"/>
  <c r="J100" i="89" s="1"/>
  <c r="E100" i="90" s="1"/>
  <c r="G100" i="90" s="1"/>
  <c r="J100" i="90" s="1"/>
  <c r="E162" i="89"/>
  <c r="G162" i="89" s="1"/>
  <c r="J162" i="89" s="1"/>
  <c r="E162" i="90" s="1"/>
  <c r="G162" i="90" s="1"/>
  <c r="J162" i="90" s="1"/>
  <c r="E68" i="89"/>
  <c r="G68" i="89" s="1"/>
  <c r="J68" i="89" s="1"/>
  <c r="E68" i="90" s="1"/>
  <c r="G68" i="90" s="1"/>
  <c r="J68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2" i="89"/>
  <c r="G62" i="89" s="1"/>
  <c r="J62" i="89" s="1"/>
  <c r="E62" i="90" s="1"/>
  <c r="G62" i="90" s="1"/>
  <c r="J62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144" i="89"/>
  <c r="G144" i="89" s="1"/>
  <c r="J144" i="89" s="1"/>
  <c r="E144" i="90" s="1"/>
  <c r="G144" i="90" s="1"/>
  <c r="J144" i="90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79" i="89"/>
  <c r="G79" i="89" s="1"/>
  <c r="J79" i="89" s="1"/>
  <c r="E79" i="90" s="1"/>
  <c r="G79" i="90" s="1"/>
  <c r="J79" i="90" s="1"/>
  <c r="E64" i="89"/>
  <c r="G64" i="89" s="1"/>
  <c r="J64" i="89" s="1"/>
  <c r="E64" i="90" s="1"/>
  <c r="G64" i="90" s="1"/>
  <c r="J64" i="90" s="1"/>
  <c r="E69" i="89"/>
  <c r="G69" i="89" s="1"/>
  <c r="J69" i="89" s="1"/>
  <c r="E69" i="90" s="1"/>
  <c r="G69" i="90" s="1"/>
  <c r="J69" i="90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81" i="89"/>
  <c r="G81" i="89" s="1"/>
  <c r="J81" i="89" s="1"/>
  <c r="E81" i="90" s="1"/>
  <c r="G81" i="90" s="1"/>
  <c r="J81" i="90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72" i="89"/>
  <c r="G72" i="89" s="1"/>
  <c r="J72" i="89" s="1"/>
  <c r="E72" i="90" s="1"/>
  <c r="G72" i="90" s="1"/>
  <c r="J72" i="90" s="1"/>
  <c r="E65" i="89"/>
  <c r="G65" i="89" s="1"/>
  <c r="J65" i="89" s="1"/>
  <c r="E65" i="90" s="1"/>
  <c r="G65" i="90" s="1"/>
  <c r="J65" i="90" s="1"/>
  <c r="E220" i="89"/>
  <c r="G220" i="89" s="1"/>
  <c r="J220" i="89" s="1"/>
  <c r="E220" i="90" s="1"/>
  <c r="G220" i="90" s="1"/>
  <c r="J220" i="90" s="1"/>
  <c r="E139" i="89"/>
  <c r="G139" i="89" s="1"/>
  <c r="J139" i="89" s="1"/>
  <c r="E139" i="90" s="1"/>
  <c r="G139" i="90" s="1"/>
  <c r="J139" i="90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170" i="89"/>
  <c r="G170" i="89" s="1"/>
  <c r="J170" i="89" s="1"/>
  <c r="E170" i="90" s="1"/>
  <c r="G170" i="90" s="1"/>
  <c r="J170" i="90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83" i="89"/>
  <c r="G183" i="89" s="1"/>
  <c r="J183" i="89" s="1"/>
  <c r="E183" i="90" s="1"/>
  <c r="G183" i="90" s="1"/>
  <c r="J183" i="90" s="1"/>
  <c r="E145" i="89"/>
  <c r="G145" i="89" s="1"/>
  <c r="J145" i="89" s="1"/>
  <c r="E145" i="90" s="1"/>
  <c r="G145" i="90" s="1"/>
  <c r="J145" i="90" s="1"/>
  <c r="E180" i="89"/>
  <c r="G180" i="89" s="1"/>
  <c r="J180" i="89" s="1"/>
  <c r="E180" i="90" s="1"/>
  <c r="G180" i="90" s="1"/>
  <c r="J180" i="90" s="1"/>
  <c r="E222" i="89"/>
  <c r="G222" i="89" s="1"/>
  <c r="J222" i="89" s="1"/>
  <c r="E222" i="90" s="1"/>
  <c r="G222" i="90" s="1"/>
  <c r="J222" i="90" s="1"/>
  <c r="E158" i="89"/>
  <c r="G158" i="89" s="1"/>
  <c r="J158" i="89" s="1"/>
  <c r="E158" i="90" s="1"/>
  <c r="G158" i="90" s="1"/>
  <c r="J158" i="90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171" i="89"/>
  <c r="G171" i="89" s="1"/>
  <c r="J171" i="89" s="1"/>
  <c r="E171" i="90" s="1"/>
  <c r="G171" i="90" s="1"/>
  <c r="J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67" i="89"/>
  <c r="G167" i="89" s="1"/>
  <c r="J167" i="89" s="1"/>
  <c r="E167" i="90" s="1"/>
  <c r="G167" i="90" s="1"/>
  <c r="J167" i="90" s="1"/>
  <c r="E78" i="89"/>
  <c r="G78" i="89" s="1"/>
  <c r="J78" i="89" s="1"/>
  <c r="E78" i="90" s="1"/>
  <c r="G78" i="90" s="1"/>
  <c r="J78" i="90" s="1"/>
  <c r="E172" i="89"/>
  <c r="G172" i="89" s="1"/>
  <c r="J172" i="89" s="1"/>
  <c r="E172" i="90" s="1"/>
  <c r="G172" i="90" s="1"/>
  <c r="J172" i="90" s="1"/>
  <c r="E185" i="89"/>
  <c r="G185" i="89" s="1"/>
  <c r="J185" i="89" s="1"/>
  <c r="E185" i="90" s="1"/>
  <c r="G185" i="90" s="1"/>
  <c r="J185" i="90" s="1"/>
  <c r="E106" i="89"/>
  <c r="G106" i="89" s="1"/>
  <c r="J106" i="89" s="1"/>
  <c r="E106" i="90" s="1"/>
  <c r="G106" i="90" s="1"/>
  <c r="J106" i="90" s="1"/>
  <c r="E80" i="89"/>
  <c r="G80" i="89" s="1"/>
  <c r="J80" i="89" s="1"/>
  <c r="E80" i="90" s="1"/>
  <c r="G80" i="90" s="1"/>
  <c r="J80" i="90" s="1"/>
  <c r="E146" i="89"/>
  <c r="G146" i="89" s="1"/>
  <c r="J146" i="89" s="1"/>
  <c r="E146" i="90" s="1"/>
  <c r="G146" i="90" s="1"/>
  <c r="J146" i="90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30" i="89"/>
  <c r="G130" i="89" s="1"/>
  <c r="J130" i="89" s="1"/>
  <c r="E130" i="90" s="1"/>
  <c r="G130" i="90" s="1"/>
  <c r="J130" i="90" s="1"/>
  <c r="E92" i="89"/>
  <c r="G92" i="89" s="1"/>
  <c r="J92" i="89" s="1"/>
  <c r="E92" i="90" s="1"/>
  <c r="G92" i="90" s="1"/>
  <c r="J92" i="90" s="1"/>
  <c r="E52" i="88"/>
  <c r="G52" i="88" s="1"/>
  <c r="J52" i="88" s="1"/>
  <c r="E52" i="89" s="1"/>
  <c r="G52" i="89" s="1"/>
  <c r="J52" i="89" s="1"/>
  <c r="E52" i="90" s="1"/>
  <c r="E93" i="89"/>
  <c r="G93" i="89" s="1"/>
  <c r="J93" i="89" s="1"/>
  <c r="E93" i="90" s="1"/>
  <c r="G93" i="90" s="1"/>
  <c r="J93" i="90" s="1"/>
  <c r="E101" i="89"/>
  <c r="G101" i="89" s="1"/>
  <c r="J101" i="89" s="1"/>
  <c r="E101" i="90" s="1"/>
  <c r="G101" i="90" s="1"/>
  <c r="J101" i="90" s="1"/>
  <c r="E164" i="89"/>
  <c r="G164" i="89" s="1"/>
  <c r="J164" i="89" s="1"/>
  <c r="E164" i="90" s="1"/>
  <c r="G164" i="90" s="1"/>
  <c r="J164" i="90" s="1"/>
  <c r="E120" i="89"/>
  <c r="G120" i="89" s="1"/>
  <c r="J120" i="89" s="1"/>
  <c r="E120" i="90" s="1"/>
  <c r="G120" i="90" s="1"/>
  <c r="J120" i="90" s="1"/>
  <c r="E143" i="89"/>
  <c r="G143" i="89" s="1"/>
  <c r="J143" i="89" s="1"/>
  <c r="E143" i="90" s="1"/>
  <c r="G143" i="90" s="1"/>
  <c r="J143" i="90" s="1"/>
  <c r="E192" i="89"/>
  <c r="G192" i="89" s="1"/>
  <c r="J192" i="89" s="1"/>
  <c r="E192" i="90" s="1"/>
  <c r="G192" i="90" s="1"/>
  <c r="J192" i="90" s="1"/>
  <c r="E138" i="89"/>
  <c r="G138" i="89" s="1"/>
  <c r="J138" i="89" s="1"/>
  <c r="E138" i="90" s="1"/>
  <c r="G138" i="90" s="1"/>
  <c r="J138" i="90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85" i="89"/>
  <c r="G85" i="89" s="1"/>
  <c r="J85" i="89" s="1"/>
  <c r="E85" i="90" s="1"/>
  <c r="G85" i="90" s="1"/>
  <c r="J85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79" i="89"/>
  <c r="G179" i="89" s="1"/>
  <c r="J179" i="89" s="1"/>
  <c r="E179" i="90" s="1"/>
  <c r="G179" i="90" s="1"/>
  <c r="J179" i="90" s="1"/>
  <c r="E98" i="89"/>
  <c r="G98" i="89" s="1"/>
  <c r="J98" i="89" s="1"/>
  <c r="E98" i="90" s="1"/>
  <c r="G98" i="90" s="1"/>
  <c r="J98" i="90" s="1"/>
  <c r="E89" i="89"/>
  <c r="G89" i="89" s="1"/>
  <c r="J89" i="89" s="1"/>
  <c r="E89" i="90" s="1"/>
  <c r="G89" i="90" s="1"/>
  <c r="J89" i="90" s="1"/>
  <c r="E90" i="89"/>
  <c r="G90" i="89" s="1"/>
  <c r="J90" i="89" s="1"/>
  <c r="E90" i="90" s="1"/>
  <c r="G90" i="90" s="1"/>
  <c r="J90" i="90" s="1"/>
  <c r="E53" i="88"/>
  <c r="G53" i="88" s="1"/>
  <c r="J53" i="88" s="1"/>
  <c r="E53" i="89" s="1"/>
  <c r="G53" i="89" s="1"/>
  <c r="J53" i="89" s="1"/>
  <c r="E53" i="90" s="1"/>
  <c r="G84" i="105"/>
  <c r="J84" i="105" s="1"/>
  <c r="G208" i="105"/>
  <c r="J208" i="105" s="1"/>
  <c r="G125" i="105"/>
  <c r="J125" i="105" s="1"/>
  <c r="G237" i="107"/>
  <c r="J237" i="107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32" i="97"/>
  <c r="J232" i="97" s="1"/>
  <c r="E232" i="98" s="1"/>
  <c r="G240" i="97"/>
  <c r="J240" i="97" s="1"/>
  <c r="E240" i="98" s="1"/>
  <c r="G231" i="102"/>
  <c r="J231" i="102" s="1"/>
  <c r="E231" i="103" s="1"/>
  <c r="G239" i="102"/>
  <c r="J239" i="102" s="1"/>
  <c r="E239" i="103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47" i="102" l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51" i="106"/>
  <c r="G151" i="106" s="1"/>
  <c r="J151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81" i="106"/>
  <c r="G181" i="106" s="1"/>
  <c r="J181" i="106" s="1"/>
  <c r="E153" i="106"/>
  <c r="G153" i="106" s="1"/>
  <c r="J153" i="106" s="1"/>
  <c r="E205" i="106"/>
  <c r="G205" i="106" s="1"/>
  <c r="J205" i="106" s="1"/>
  <c r="E206" i="106"/>
  <c r="G206" i="106" s="1"/>
  <c r="J206" i="106" s="1"/>
  <c r="E126" i="106"/>
  <c r="G126" i="106" s="1"/>
  <c r="J126" i="106" s="1"/>
  <c r="E148" i="106"/>
  <c r="G148" i="106" s="1"/>
  <c r="J148" i="106" s="1"/>
  <c r="E83" i="106"/>
  <c r="G83" i="106" s="1"/>
  <c r="J83" i="106" s="1"/>
  <c r="E152" i="106"/>
  <c r="G152" i="106" s="1"/>
  <c r="J152" i="106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3" i="106"/>
  <c r="G213" i="106" s="1"/>
  <c r="J213" i="106" s="1"/>
  <c r="E177" i="106"/>
  <c r="G177" i="106" s="1"/>
  <c r="J177" i="106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226" i="106"/>
  <c r="G226" i="106" s="1"/>
  <c r="J226" i="106" s="1"/>
  <c r="E194" i="106"/>
  <c r="G194" i="106" s="1"/>
  <c r="J194" i="106" s="1"/>
  <c r="E127" i="106"/>
  <c r="G127" i="106" s="1"/>
  <c r="J127" i="106" s="1"/>
  <c r="E193" i="106"/>
  <c r="G193" i="106" s="1"/>
  <c r="J193" i="106" s="1"/>
  <c r="E155" i="106"/>
  <c r="G155" i="106" s="1"/>
  <c r="J155" i="106" s="1"/>
  <c r="E125" i="106"/>
  <c r="G125" i="106" s="1"/>
  <c r="J125" i="106" s="1"/>
  <c r="E84" i="106"/>
  <c r="G84" i="106" s="1"/>
  <c r="J84" i="106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8" i="106"/>
  <c r="G208" i="106" s="1"/>
  <c r="J208" i="106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209" i="102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221" i="89"/>
  <c r="G221" i="89" s="1"/>
  <c r="J221" i="89" s="1"/>
  <c r="E221" i="90" s="1"/>
  <c r="G221" i="90" s="1"/>
  <c r="J221" i="90" s="1"/>
  <c r="E110" i="89"/>
  <c r="G110" i="89" s="1"/>
  <c r="J110" i="89" s="1"/>
  <c r="E110" i="90" s="1"/>
  <c r="G110" i="90" s="1"/>
  <c r="J110" i="90" s="1"/>
  <c r="G110" i="91" s="1"/>
  <c r="J110" i="91" s="1"/>
  <c r="G110" i="92" s="1"/>
  <c r="J110" i="92" s="1"/>
  <c r="E38" i="89"/>
  <c r="G38" i="89" s="1"/>
  <c r="J38" i="89" s="1"/>
  <c r="E38" i="90" s="1"/>
  <c r="G38" i="90" s="1"/>
  <c r="J38" i="90" s="1"/>
  <c r="E111" i="89"/>
  <c r="G111" i="89" s="1"/>
  <c r="J111" i="89" s="1"/>
  <c r="E111" i="90" s="1"/>
  <c r="G111" i="90" s="1"/>
  <c r="J111" i="90" s="1"/>
  <c r="G111" i="91" s="1"/>
  <c r="J111" i="91" s="1"/>
  <c r="G111" i="92" s="1"/>
  <c r="J111" i="92" s="1"/>
  <c r="E96" i="89"/>
  <c r="G96" i="89" s="1"/>
  <c r="J96" i="89" s="1"/>
  <c r="E96" i="90" s="1"/>
  <c r="G96" i="90" s="1"/>
  <c r="J96" i="90" s="1"/>
  <c r="G88" i="88"/>
  <c r="J88" i="88" s="1"/>
  <c r="E88" i="89" s="1"/>
  <c r="E87" i="88"/>
  <c r="G87" i="88" s="1"/>
  <c r="J87" i="88" s="1"/>
  <c r="E122" i="89"/>
  <c r="G122" i="89" s="1"/>
  <c r="J122" i="89" s="1"/>
  <c r="E122" i="90" s="1"/>
  <c r="G122" i="90" s="1"/>
  <c r="J122" i="90" s="1"/>
  <c r="E161" i="89"/>
  <c r="G161" i="89" s="1"/>
  <c r="J161" i="89" s="1"/>
  <c r="E161" i="90" s="1"/>
  <c r="G161" i="90" s="1"/>
  <c r="J161" i="90" s="1"/>
  <c r="E119" i="89"/>
  <c r="G119" i="89" s="1"/>
  <c r="J119" i="89" s="1"/>
  <c r="E119" i="90" s="1"/>
  <c r="G119" i="90" s="1"/>
  <c r="J119" i="90" s="1"/>
  <c r="E115" i="89"/>
  <c r="G115" i="89" s="1"/>
  <c r="J115" i="89" s="1"/>
  <c r="E115" i="90" s="1"/>
  <c r="G115" i="90" s="1"/>
  <c r="J115" i="90" s="1"/>
  <c r="G115" i="91" s="1"/>
  <c r="J115" i="91" s="1"/>
  <c r="G115" i="92" s="1"/>
  <c r="J115" i="92" s="1"/>
  <c r="E108" i="89"/>
  <c r="G108" i="89" s="1"/>
  <c r="J108" i="89" s="1"/>
  <c r="E108" i="90" s="1"/>
  <c r="G108" i="90" s="1"/>
  <c r="J108" i="90" s="1"/>
  <c r="G108" i="91" s="1"/>
  <c r="J108" i="91" s="1"/>
  <c r="G108" i="92" s="1"/>
  <c r="J108" i="92" s="1"/>
  <c r="E107" i="89"/>
  <c r="G107" i="89" s="1"/>
  <c r="J107" i="89" s="1"/>
  <c r="E112" i="89"/>
  <c r="G112" i="89" s="1"/>
  <c r="J112" i="89" s="1"/>
  <c r="E112" i="90" s="1"/>
  <c r="G112" i="90" s="1"/>
  <c r="J112" i="90" s="1"/>
  <c r="G112" i="91" s="1"/>
  <c r="J112" i="91" s="1"/>
  <c r="G112" i="92" s="1"/>
  <c r="J112" i="92" s="1"/>
  <c r="E165" i="89"/>
  <c r="G165" i="89" s="1"/>
  <c r="J165" i="89" s="1"/>
  <c r="E165" i="90" s="1"/>
  <c r="G165" i="90" s="1"/>
  <c r="J165" i="90" s="1"/>
  <c r="E117" i="89"/>
  <c r="G117" i="89" s="1"/>
  <c r="J117" i="89" s="1"/>
  <c r="E117" i="90" s="1"/>
  <c r="G117" i="90" s="1"/>
  <c r="J117" i="90" s="1"/>
  <c r="G117" i="91" s="1"/>
  <c r="J117" i="91" s="1"/>
  <c r="G117" i="92" s="1"/>
  <c r="J117" i="92" s="1"/>
  <c r="E116" i="89"/>
  <c r="G116" i="89" s="1"/>
  <c r="J116" i="89" s="1"/>
  <c r="E116" i="90" s="1"/>
  <c r="G116" i="90" s="1"/>
  <c r="J116" i="90" s="1"/>
  <c r="G116" i="91" s="1"/>
  <c r="J116" i="91" s="1"/>
  <c r="G116" i="92" s="1"/>
  <c r="J116" i="92" s="1"/>
  <c r="G86" i="90"/>
  <c r="J86" i="90" s="1"/>
  <c r="G228" i="90"/>
  <c r="J228" i="90" s="1"/>
  <c r="G236" i="90"/>
  <c r="J236" i="90" s="1"/>
  <c r="G234" i="88"/>
  <c r="J234" i="88" s="1"/>
  <c r="E234" i="89" s="1"/>
  <c r="G240" i="98"/>
  <c r="J240" i="98" s="1"/>
  <c r="E240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95" i="106" l="1"/>
  <c r="G195" i="106" s="1"/>
  <c r="J195" i="106" s="1"/>
  <c r="E210" i="106"/>
  <c r="G210" i="106" s="1"/>
  <c r="J210" i="106" s="1"/>
  <c r="G155" i="107"/>
  <c r="J155" i="107" s="1"/>
  <c r="E155" i="107"/>
  <c r="E212" i="106"/>
  <c r="G212" i="106" s="1"/>
  <c r="J212" i="106" s="1"/>
  <c r="E153" i="107"/>
  <c r="G153" i="107" s="1"/>
  <c r="J153" i="107" s="1"/>
  <c r="E205" i="107"/>
  <c r="G205" i="107" s="1"/>
  <c r="J205" i="107" s="1"/>
  <c r="G128" i="106"/>
  <c r="J128" i="106" s="1"/>
  <c r="E128" i="106"/>
  <c r="E193" i="107"/>
  <c r="G193" i="107" s="1"/>
  <c r="J193" i="107" s="1"/>
  <c r="E197" i="106"/>
  <c r="G197" i="106" s="1"/>
  <c r="J197" i="106" s="1"/>
  <c r="E181" i="107"/>
  <c r="G181" i="107" s="1"/>
  <c r="J181" i="107" s="1"/>
  <c r="G213" i="107"/>
  <c r="J213" i="107" s="1"/>
  <c r="E213" i="107"/>
  <c r="E113" i="106"/>
  <c r="G113" i="106" s="1"/>
  <c r="J113" i="106" s="1"/>
  <c r="E208" i="107"/>
  <c r="G208" i="107" s="1"/>
  <c r="J208" i="107" s="1"/>
  <c r="E127" i="107"/>
  <c r="G127" i="107" s="1"/>
  <c r="J127" i="107" s="1"/>
  <c r="G152" i="107"/>
  <c r="J152" i="107" s="1"/>
  <c r="E152" i="107"/>
  <c r="E9" i="106"/>
  <c r="G9" i="106" s="1"/>
  <c r="J9" i="106" s="1"/>
  <c r="E10" i="106"/>
  <c r="G10" i="106" s="1"/>
  <c r="J10" i="106" s="1"/>
  <c r="E11" i="105"/>
  <c r="G11" i="105" s="1"/>
  <c r="J11" i="105" s="1"/>
  <c r="G156" i="106"/>
  <c r="J156" i="106" s="1"/>
  <c r="E156" i="106"/>
  <c r="E202" i="106"/>
  <c r="G202" i="106" s="1"/>
  <c r="J202" i="106" s="1"/>
  <c r="E194" i="107"/>
  <c r="G194" i="107" s="1"/>
  <c r="J194" i="107" s="1"/>
  <c r="E83" i="107"/>
  <c r="G83" i="107" s="1"/>
  <c r="J83" i="107" s="1"/>
  <c r="G151" i="107"/>
  <c r="J151" i="107" s="1"/>
  <c r="E151" i="107"/>
  <c r="E125" i="107"/>
  <c r="G125" i="107" s="1"/>
  <c r="J125" i="107" s="1"/>
  <c r="E209" i="106"/>
  <c r="G209" i="106" s="1"/>
  <c r="J209" i="106" s="1"/>
  <c r="E196" i="106"/>
  <c r="G196" i="106" s="1"/>
  <c r="J196" i="106" s="1"/>
  <c r="G226" i="107"/>
  <c r="J226" i="107" s="1"/>
  <c r="E226" i="107"/>
  <c r="E148" i="107"/>
  <c r="G148" i="107" s="1"/>
  <c r="J148" i="107" s="1"/>
  <c r="E39" i="106"/>
  <c r="G39" i="106" s="1"/>
  <c r="J39" i="106" s="1"/>
  <c r="E39" i="107" s="1"/>
  <c r="G39" i="107" s="1"/>
  <c r="J39" i="107" s="1"/>
  <c r="E198" i="106"/>
  <c r="G198" i="106" s="1"/>
  <c r="J198" i="106" s="1"/>
  <c r="G204" i="106"/>
  <c r="J204" i="106" s="1"/>
  <c r="E204" i="106"/>
  <c r="E157" i="106"/>
  <c r="G157" i="106" s="1"/>
  <c r="J157" i="106" s="1"/>
  <c r="E126" i="107"/>
  <c r="G126" i="107" s="1"/>
  <c r="J126" i="107" s="1"/>
  <c r="E203" i="106"/>
  <c r="G203" i="106" s="1"/>
  <c r="J203" i="106" s="1"/>
  <c r="G150" i="106"/>
  <c r="J150" i="106" s="1"/>
  <c r="E150" i="106"/>
  <c r="E182" i="106"/>
  <c r="G182" i="106" s="1"/>
  <c r="J182" i="106" s="1"/>
  <c r="E149" i="106"/>
  <c r="G149" i="106" s="1"/>
  <c r="J149" i="106" s="1"/>
  <c r="E211" i="106"/>
  <c r="G211" i="106" s="1"/>
  <c r="J211" i="106" s="1"/>
  <c r="G84" i="107"/>
  <c r="J84" i="107" s="1"/>
  <c r="E84" i="107"/>
  <c r="E177" i="107"/>
  <c r="G177" i="107" s="1"/>
  <c r="J177" i="107" s="1"/>
  <c r="E206" i="107"/>
  <c r="G206" i="107" s="1"/>
  <c r="J206" i="107" s="1"/>
  <c r="E147" i="106"/>
  <c r="G147" i="106" s="1"/>
  <c r="J147" i="106" s="1"/>
  <c r="E175" i="100"/>
  <c r="G175" i="100" s="1"/>
  <c r="J175" i="100" s="1"/>
  <c r="E70" i="100"/>
  <c r="G70" i="100" s="1"/>
  <c r="J70" i="100" s="1"/>
  <c r="E71" i="100"/>
  <c r="G71" i="100" s="1"/>
  <c r="J71" i="100" s="1"/>
  <c r="E107" i="90"/>
  <c r="G107" i="90" s="1"/>
  <c r="J107" i="90" s="1"/>
  <c r="G107" i="91" s="1"/>
  <c r="J107" i="91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88" i="89"/>
  <c r="J88" i="89" s="1"/>
  <c r="E88" i="90" s="1"/>
  <c r="E87" i="89"/>
  <c r="G87" i="89" s="1"/>
  <c r="J87" i="89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13" i="87"/>
  <c r="G13" i="87" s="1"/>
  <c r="J13" i="87" s="1"/>
  <c r="E13" i="88" s="1"/>
  <c r="G13" i="88" s="1"/>
  <c r="J13" i="88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E234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58" i="91"/>
  <c r="J258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5" i="77" s="1"/>
  <c r="E157" i="107" l="1"/>
  <c r="G157" i="107" s="1"/>
  <c r="J157" i="107" s="1"/>
  <c r="G196" i="107"/>
  <c r="J196" i="107" s="1"/>
  <c r="E196" i="107"/>
  <c r="E211" i="107"/>
  <c r="G211" i="107" s="1"/>
  <c r="J211" i="107" s="1"/>
  <c r="G209" i="107"/>
  <c r="J209" i="107" s="1"/>
  <c r="E209" i="107"/>
  <c r="E113" i="107"/>
  <c r="G113" i="107" s="1"/>
  <c r="J113" i="107" s="1"/>
  <c r="G149" i="107"/>
  <c r="J149" i="107" s="1"/>
  <c r="E149" i="107"/>
  <c r="E11" i="106"/>
  <c r="G11" i="106" s="1"/>
  <c r="J11" i="106" s="1"/>
  <c r="G182" i="107"/>
  <c r="J182" i="107" s="1"/>
  <c r="E182" i="107"/>
  <c r="E198" i="107"/>
  <c r="G198" i="107" s="1"/>
  <c r="J198" i="107" s="1"/>
  <c r="G10" i="107"/>
  <c r="J10" i="107" s="1"/>
  <c r="E10" i="107"/>
  <c r="E212" i="107"/>
  <c r="G212" i="107" s="1"/>
  <c r="J212" i="107" s="1"/>
  <c r="G9" i="107"/>
  <c r="J9" i="107" s="1"/>
  <c r="E9" i="107"/>
  <c r="E147" i="107"/>
  <c r="G147" i="107" s="1"/>
  <c r="J147" i="107" s="1"/>
  <c r="G197" i="107"/>
  <c r="J197" i="107" s="1"/>
  <c r="E197" i="107"/>
  <c r="E203" i="107"/>
  <c r="G203" i="107" s="1"/>
  <c r="J203" i="107" s="1"/>
  <c r="G210" i="107"/>
  <c r="J210" i="107" s="1"/>
  <c r="E210" i="107"/>
  <c r="E202" i="107"/>
  <c r="G202" i="107" s="1"/>
  <c r="J202" i="107" s="1"/>
  <c r="G195" i="107"/>
  <c r="J195" i="107" s="1"/>
  <c r="E195" i="107"/>
  <c r="E71" i="101"/>
  <c r="G71" i="101" s="1"/>
  <c r="J71" i="101" s="1"/>
  <c r="G70" i="101"/>
  <c r="J70" i="101" s="1"/>
  <c r="E70" i="101"/>
  <c r="E175" i="101"/>
  <c r="G175" i="101" s="1"/>
  <c r="J175" i="101" s="1"/>
  <c r="G150" i="107"/>
  <c r="J150" i="107" s="1"/>
  <c r="E150" i="107"/>
  <c r="E204" i="107"/>
  <c r="G204" i="107" s="1"/>
  <c r="J204" i="107" s="1"/>
  <c r="G156" i="107"/>
  <c r="J156" i="107" s="1"/>
  <c r="E156" i="107"/>
  <c r="E128" i="107"/>
  <c r="G128" i="107" s="1"/>
  <c r="J128" i="107" s="1"/>
  <c r="E17" i="89"/>
  <c r="G17" i="89" s="1"/>
  <c r="J17" i="89" s="1"/>
  <c r="E17" i="90" s="1"/>
  <c r="G17" i="90" s="1"/>
  <c r="J17" i="90" s="1"/>
  <c r="E8" i="89"/>
  <c r="G8" i="89" s="1"/>
  <c r="J8" i="89" s="1"/>
  <c r="E8" i="90" s="1"/>
  <c r="G8" i="90" s="1"/>
  <c r="J8" i="90" s="1"/>
  <c r="E16" i="89"/>
  <c r="G16" i="89" s="1"/>
  <c r="J16" i="89" s="1"/>
  <c r="E16" i="90" s="1"/>
  <c r="G16" i="90" s="1"/>
  <c r="J16" i="90" s="1"/>
  <c r="E15" i="89"/>
  <c r="G15" i="89" s="1"/>
  <c r="J15" i="89" s="1"/>
  <c r="E15" i="90" s="1"/>
  <c r="G15" i="90" s="1"/>
  <c r="J15" i="90" s="1"/>
  <c r="E13" i="89"/>
  <c r="G13" i="89" s="1"/>
  <c r="J13" i="89" s="1"/>
  <c r="E13" i="90" s="1"/>
  <c r="G13" i="90" s="1"/>
  <c r="J13" i="90" s="1"/>
  <c r="E18" i="89"/>
  <c r="G18" i="89" s="1"/>
  <c r="J18" i="89" s="1"/>
  <c r="E18" i="90" s="1"/>
  <c r="G18" i="90" s="1"/>
  <c r="J18" i="90" s="1"/>
  <c r="E14" i="89"/>
  <c r="G14" i="89" s="1"/>
  <c r="J14" i="89" s="1"/>
  <c r="E14" i="90" s="1"/>
  <c r="G14" i="90" s="1"/>
  <c r="J14" i="90" s="1"/>
  <c r="E6" i="89"/>
  <c r="G6" i="89" s="1"/>
  <c r="J6" i="89" s="1"/>
  <c r="E6" i="90" s="1"/>
  <c r="G6" i="90" s="1"/>
  <c r="J6" i="90" s="1"/>
  <c r="E7" i="89"/>
  <c r="G7" i="89" s="1"/>
  <c r="J7" i="89" s="1"/>
  <c r="E7" i="90" s="1"/>
  <c r="G7" i="90" s="1"/>
  <c r="J7" i="90" s="1"/>
  <c r="G88" i="90"/>
  <c r="J88" i="90" s="1"/>
  <c r="E87" i="90"/>
  <c r="G87" i="90" s="1"/>
  <c r="J87" i="90" s="1"/>
  <c r="G88" i="91" s="1"/>
  <c r="J88" i="91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E231" i="106" s="1"/>
  <c r="G239" i="105"/>
  <c r="J239" i="105" s="1"/>
  <c r="E239" i="106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1" i="107"/>
  <c r="G11" i="107" s="1"/>
  <c r="J1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82" i="91"/>
  <c r="J82" i="91" s="1"/>
  <c r="G130" i="94"/>
  <c r="J130" i="94" s="1"/>
  <c r="G78" i="94"/>
  <c r="J78" i="94" s="1"/>
  <c r="G161" i="93"/>
  <c r="J161" i="93" s="1"/>
  <c r="G164" i="94"/>
  <c r="J164" i="94" s="1"/>
  <c r="G43" i="93"/>
  <c r="J43" i="93" s="1"/>
  <c r="G64" i="94"/>
  <c r="J64" i="94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176" i="94"/>
  <c r="J176" i="94" s="1"/>
  <c r="G31" i="93"/>
  <c r="J31" i="93" s="1"/>
  <c r="G34" i="93"/>
  <c r="J34" i="93" s="1"/>
  <c r="G37" i="93"/>
  <c r="J37" i="93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104" i="93"/>
  <c r="J104" i="93" s="1"/>
  <c r="G233" i="93"/>
  <c r="J233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E175" i="106" l="1"/>
  <c r="G175" i="106" s="1"/>
  <c r="J175" i="106" s="1"/>
  <c r="E70" i="106"/>
  <c r="G70" i="106" s="1"/>
  <c r="J70" i="106" s="1"/>
  <c r="E71" i="106"/>
  <c r="G71" i="106" s="1"/>
  <c r="J71" i="106" s="1"/>
  <c r="G20" i="96"/>
  <c r="J20" i="96" s="1"/>
  <c r="E20" i="97" s="1"/>
  <c r="G86" i="94"/>
  <c r="J86" i="94" s="1"/>
  <c r="G87" i="94"/>
  <c r="J87" i="94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0" i="97"/>
  <c r="J20" i="97" s="1"/>
  <c r="E20" i="98" s="1"/>
  <c r="G7" i="92"/>
  <c r="J7" i="92" s="1"/>
  <c r="G18" i="92"/>
  <c r="J18" i="92" s="1"/>
  <c r="G14" i="92"/>
  <c r="J14" i="92" s="1"/>
  <c r="G13" i="92"/>
  <c r="J13" i="92" s="1"/>
  <c r="G8" i="92"/>
  <c r="J8" i="92" s="1"/>
  <c r="G17" i="92"/>
  <c r="J17" i="92" s="1"/>
  <c r="G15" i="92"/>
  <c r="J15" i="92" s="1"/>
  <c r="G6" i="92"/>
  <c r="J6" i="92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29" i="94"/>
  <c r="J29" i="94" s="1"/>
  <c r="G36" i="94"/>
  <c r="J36" i="94" s="1"/>
  <c r="G42" i="94"/>
  <c r="J42" i="94" s="1"/>
  <c r="G54" i="94"/>
  <c r="J54" i="94" s="1"/>
  <c r="G119" i="94"/>
  <c r="J119" i="94" s="1"/>
  <c r="G37" i="94"/>
  <c r="J37" i="94" s="1"/>
  <c r="G40" i="94"/>
  <c r="J40" i="94" s="1"/>
  <c r="G165" i="94"/>
  <c r="J165" i="94" s="1"/>
  <c r="G44" i="94"/>
  <c r="J44" i="94" s="1"/>
  <c r="G57" i="94"/>
  <c r="J57" i="94" s="1"/>
  <c r="G27" i="94"/>
  <c r="J27" i="94" s="1"/>
  <c r="G34" i="94"/>
  <c r="J34" i="94" s="1"/>
  <c r="G47" i="94"/>
  <c r="J47" i="94" s="1"/>
  <c r="G31" i="94"/>
  <c r="J31" i="94" s="1"/>
  <c r="G58" i="94"/>
  <c r="J58" i="94" s="1"/>
  <c r="G38" i="94"/>
  <c r="J38" i="94" s="1"/>
  <c r="G50" i="94"/>
  <c r="J50" i="94" s="1"/>
  <c r="G161" i="94"/>
  <c r="J161" i="94" s="1"/>
  <c r="G96" i="94"/>
  <c r="J96" i="94" s="1"/>
  <c r="G122" i="94"/>
  <c r="J122" i="94" s="1"/>
  <c r="G41" i="94"/>
  <c r="J41" i="94" s="1"/>
  <c r="G51" i="94"/>
  <c r="J51" i="94" s="1"/>
  <c r="G32" i="94"/>
  <c r="J32" i="94" s="1"/>
  <c r="G28" i="94"/>
  <c r="J28" i="94" s="1"/>
  <c r="G74" i="96"/>
  <c r="J74" i="96" s="1"/>
  <c r="E74" i="97" s="1"/>
  <c r="G221" i="94"/>
  <c r="J221" i="94" s="1"/>
  <c r="G33" i="94"/>
  <c r="J33" i="94" s="1"/>
  <c r="G59" i="94"/>
  <c r="J59" i="94" s="1"/>
  <c r="G30" i="94"/>
  <c r="J30" i="94" s="1"/>
  <c r="G53" i="94"/>
  <c r="J53" i="94" s="1"/>
  <c r="G56" i="94"/>
  <c r="J56" i="94" s="1"/>
  <c r="G52" i="94"/>
  <c r="J52" i="94" s="1"/>
  <c r="G48" i="94"/>
  <c r="J48" i="94" s="1"/>
  <c r="G49" i="94"/>
  <c r="J49" i="94" s="1"/>
  <c r="G55" i="94"/>
  <c r="J55" i="94" s="1"/>
  <c r="G43" i="94"/>
  <c r="J43" i="94" s="1"/>
  <c r="G5" i="79"/>
  <c r="J5" i="79" s="1"/>
  <c r="E5" i="80" s="1"/>
  <c r="G186" i="94"/>
  <c r="J186" i="94" s="1"/>
  <c r="G233" i="94"/>
  <c r="J233" i="94" s="1"/>
  <c r="G258" i="94"/>
  <c r="J258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E70" i="107" l="1"/>
  <c r="G70" i="107" s="1"/>
  <c r="J70" i="107" s="1"/>
  <c r="G71" i="107"/>
  <c r="J71" i="107" s="1"/>
  <c r="E71" i="107"/>
  <c r="E175" i="107"/>
  <c r="G175" i="107" s="1"/>
  <c r="J175" i="107" s="1"/>
  <c r="E108" i="97"/>
  <c r="G108" i="97" s="1"/>
  <c r="J108" i="97" s="1"/>
  <c r="E108" i="98" s="1"/>
  <c r="G108" i="98" s="1"/>
  <c r="J108" i="98" s="1"/>
  <c r="E108" i="99" s="1"/>
  <c r="E107" i="97"/>
  <c r="G107" i="97" s="1"/>
  <c r="J107" i="97" s="1"/>
  <c r="E107" i="98" s="1"/>
  <c r="G107" i="98" s="1"/>
  <c r="J107" i="98" s="1"/>
  <c r="E107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7" i="97"/>
  <c r="G117" i="97" s="1"/>
  <c r="J117" i="97" s="1"/>
  <c r="E117" i="98" s="1"/>
  <c r="G117" i="98" s="1"/>
  <c r="J117" i="98" s="1"/>
  <c r="E117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98" i="96"/>
  <c r="J98" i="96" s="1"/>
  <c r="E98" i="97" s="1"/>
  <c r="G98" i="97" s="1"/>
  <c r="J98" i="97" s="1"/>
  <c r="E98" i="98" s="1"/>
  <c r="G99" i="96"/>
  <c r="J99" i="96" s="1"/>
  <c r="E99" i="97" s="1"/>
  <c r="G99" i="97" s="1"/>
  <c r="J99" i="97" s="1"/>
  <c r="E99" i="98" s="1"/>
  <c r="G93" i="96"/>
  <c r="J93" i="96" s="1"/>
  <c r="E93" i="97" s="1"/>
  <c r="G93" i="97" s="1"/>
  <c r="J93" i="97" s="1"/>
  <c r="E93" i="98" s="1"/>
  <c r="G77" i="96"/>
  <c r="J77" i="96" s="1"/>
  <c r="E77" i="97" s="1"/>
  <c r="G77" i="97" s="1"/>
  <c r="J77" i="97" s="1"/>
  <c r="E77" i="98" s="1"/>
  <c r="G66" i="96"/>
  <c r="J66" i="96" s="1"/>
  <c r="E66" i="97" s="1"/>
  <c r="G66" i="97" s="1"/>
  <c r="J66" i="97" s="1"/>
  <c r="E66" i="98" s="1"/>
  <c r="G21" i="96"/>
  <c r="J21" i="96" s="1"/>
  <c r="E21" i="97" s="1"/>
  <c r="G21" i="97" s="1"/>
  <c r="J21" i="97" s="1"/>
  <c r="E21" i="98" s="1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227" i="96"/>
  <c r="J227" i="96" s="1"/>
  <c r="E227" i="97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214" i="94"/>
  <c r="J214" i="94" s="1"/>
  <c r="G5" i="80"/>
  <c r="J5" i="80" s="1"/>
  <c r="E5" i="81" s="1"/>
  <c r="G133" i="93"/>
  <c r="J133" i="93" s="1"/>
  <c r="G136" i="93"/>
  <c r="J136" i="93" s="1"/>
  <c r="G132" i="94"/>
  <c r="J132" i="94" s="1"/>
  <c r="G135" i="94"/>
  <c r="J135" i="94" s="1"/>
  <c r="E120" i="97" l="1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101" i="97"/>
  <c r="G101" i="97" s="1"/>
  <c r="J101" i="97" s="1"/>
  <c r="E101" i="98" s="1"/>
  <c r="G101" i="98" s="1"/>
  <c r="J101" i="98" s="1"/>
  <c r="E101" i="99" s="1"/>
  <c r="E67" i="97"/>
  <c r="G67" i="97" s="1"/>
  <c r="J67" i="97" s="1"/>
  <c r="E67" i="98" s="1"/>
  <c r="G67" i="98" s="1"/>
  <c r="J67" i="98" s="1"/>
  <c r="E67" i="99" s="1"/>
  <c r="E145" i="97"/>
  <c r="G145" i="97" s="1"/>
  <c r="J145" i="97" s="1"/>
  <c r="E145" i="98" s="1"/>
  <c r="G145" i="98" s="1"/>
  <c r="J145" i="98" s="1"/>
  <c r="E145" i="99" s="1"/>
  <c r="E167" i="97"/>
  <c r="G167" i="97" s="1"/>
  <c r="J167" i="97" s="1"/>
  <c r="E167" i="98" s="1"/>
  <c r="G167" i="98" s="1"/>
  <c r="J167" i="98" s="1"/>
  <c r="E167" i="99" s="1"/>
  <c r="E61" i="97"/>
  <c r="G61" i="97" s="1"/>
  <c r="J61" i="97" s="1"/>
  <c r="E61" i="98" s="1"/>
  <c r="G61" i="98" s="1"/>
  <c r="J61" i="98" s="1"/>
  <c r="E61" i="99" s="1"/>
  <c r="E146" i="97"/>
  <c r="G146" i="97" s="1"/>
  <c r="J146" i="97" s="1"/>
  <c r="E146" i="98" s="1"/>
  <c r="G146" i="98" s="1"/>
  <c r="J146" i="98" s="1"/>
  <c r="E146" i="99" s="1"/>
  <c r="E72" i="97"/>
  <c r="G72" i="97" s="1"/>
  <c r="J72" i="97" s="1"/>
  <c r="E72" i="98" s="1"/>
  <c r="G72" i="98" s="1"/>
  <c r="J72" i="98" s="1"/>
  <c r="E72" i="99" s="1"/>
  <c r="E138" i="97"/>
  <c r="G138" i="97" s="1"/>
  <c r="J138" i="97" s="1"/>
  <c r="E138" i="98" s="1"/>
  <c r="G138" i="98" s="1"/>
  <c r="J138" i="98" s="1"/>
  <c r="E138" i="99" s="1"/>
  <c r="E91" i="97"/>
  <c r="G91" i="97" s="1"/>
  <c r="J91" i="97" s="1"/>
  <c r="E91" i="98" s="1"/>
  <c r="G91" i="98" s="1"/>
  <c r="J91" i="98" s="1"/>
  <c r="E91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90" i="97"/>
  <c r="G90" i="97" s="1"/>
  <c r="J90" i="97" s="1"/>
  <c r="E90" i="98" s="1"/>
  <c r="G90" i="98" s="1"/>
  <c r="J90" i="98" s="1"/>
  <c r="E90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06" i="97"/>
  <c r="G106" i="97" s="1"/>
  <c r="J106" i="97" s="1"/>
  <c r="E106" i="98" s="1"/>
  <c r="G106" i="98" s="1"/>
  <c r="J106" i="98" s="1"/>
  <c r="E106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224" i="97"/>
  <c r="G224" i="97" s="1"/>
  <c r="J224" i="97" s="1"/>
  <c r="E224" i="98" s="1"/>
  <c r="G224" i="98" s="1"/>
  <c r="J224" i="98" s="1"/>
  <c r="E224" i="99" s="1"/>
  <c r="E192" i="97"/>
  <c r="G192" i="97" s="1"/>
  <c r="J192" i="97" s="1"/>
  <c r="E192" i="98" s="1"/>
  <c r="G192" i="98" s="1"/>
  <c r="J192" i="98" s="1"/>
  <c r="E192" i="99" s="1"/>
  <c r="E171" i="97"/>
  <c r="G171" i="97" s="1"/>
  <c r="J171" i="97" s="1"/>
  <c r="E171" i="98" s="1"/>
  <c r="G171" i="98" s="1"/>
  <c r="J171" i="98" s="1"/>
  <c r="E171" i="99" s="1"/>
  <c r="E121" i="97"/>
  <c r="G121" i="97" s="1"/>
  <c r="J121" i="97" s="1"/>
  <c r="E121" i="98" s="1"/>
  <c r="G121" i="98" s="1"/>
  <c r="J121" i="98" s="1"/>
  <c r="E121" i="99" s="1"/>
  <c r="E26" i="97"/>
  <c r="G26" i="97" s="1"/>
  <c r="J26" i="97" s="1"/>
  <c r="E26" i="98" s="1"/>
  <c r="G26" i="98" s="1"/>
  <c r="J26" i="98" s="1"/>
  <c r="E26" i="99" s="1"/>
  <c r="E81" i="97"/>
  <c r="G81" i="97" s="1"/>
  <c r="J81" i="97" s="1"/>
  <c r="E81" i="98" s="1"/>
  <c r="G81" i="98" s="1"/>
  <c r="J81" i="98" s="1"/>
  <c r="E81" i="99" s="1"/>
  <c r="E225" i="97"/>
  <c r="G225" i="97" s="1"/>
  <c r="J225" i="97" s="1"/>
  <c r="E225" i="98" s="1"/>
  <c r="G225" i="98" s="1"/>
  <c r="J225" i="98" s="1"/>
  <c r="E225" i="99" s="1"/>
  <c r="E65" i="97"/>
  <c r="G65" i="97" s="1"/>
  <c r="J65" i="97" s="1"/>
  <c r="E65" i="98" s="1"/>
  <c r="G65" i="98" s="1"/>
  <c r="J65" i="98" s="1"/>
  <c r="E65" i="99" s="1"/>
  <c r="E89" i="97"/>
  <c r="G89" i="97" s="1"/>
  <c r="J89" i="97" s="1"/>
  <c r="E89" i="98" s="1"/>
  <c r="G89" i="98" s="1"/>
  <c r="J89" i="98" s="1"/>
  <c r="E89" i="99" s="1"/>
  <c r="E223" i="97"/>
  <c r="G223" i="97" s="1"/>
  <c r="J223" i="97" s="1"/>
  <c r="E223" i="98" s="1"/>
  <c r="G223" i="98" s="1"/>
  <c r="J223" i="98" s="1"/>
  <c r="E223" i="99" s="1"/>
  <c r="E139" i="97"/>
  <c r="G139" i="97" s="1"/>
  <c r="J139" i="97" s="1"/>
  <c r="E139" i="98" s="1"/>
  <c r="G139" i="98" s="1"/>
  <c r="J139" i="98" s="1"/>
  <c r="E139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220" i="97"/>
  <c r="G220" i="97" s="1"/>
  <c r="J220" i="97" s="1"/>
  <c r="E220" i="98" s="1"/>
  <c r="G220" i="98" s="1"/>
  <c r="J220" i="98" s="1"/>
  <c r="E220" i="99" s="1"/>
  <c r="E78" i="97"/>
  <c r="G78" i="97" s="1"/>
  <c r="J78" i="97" s="1"/>
  <c r="E78" i="98" s="1"/>
  <c r="G78" i="98" s="1"/>
  <c r="J78" i="98" s="1"/>
  <c r="E78" i="99" s="1"/>
  <c r="E168" i="97"/>
  <c r="G168" i="97" s="1"/>
  <c r="J168" i="97" s="1"/>
  <c r="E168" i="98" s="1"/>
  <c r="G168" i="98" s="1"/>
  <c r="J168" i="98" s="1"/>
  <c r="E168" i="99" s="1"/>
  <c r="E69" i="97"/>
  <c r="G69" i="97" s="1"/>
  <c r="J69" i="97" s="1"/>
  <c r="E69" i="98" s="1"/>
  <c r="G69" i="98" s="1"/>
  <c r="J69" i="98" s="1"/>
  <c r="E69" i="99" s="1"/>
  <c r="E68" i="97"/>
  <c r="G68" i="97" s="1"/>
  <c r="J68" i="97" s="1"/>
  <c r="E68" i="98" s="1"/>
  <c r="G68" i="98" s="1"/>
  <c r="J68" i="98" s="1"/>
  <c r="E68" i="99" s="1"/>
  <c r="E184" i="97"/>
  <c r="G184" i="97" s="1"/>
  <c r="J184" i="97" s="1"/>
  <c r="E184" i="98" s="1"/>
  <c r="G184" i="98" s="1"/>
  <c r="J184" i="98" s="1"/>
  <c r="E184" i="99" s="1"/>
  <c r="E183" i="97"/>
  <c r="G183" i="97" s="1"/>
  <c r="J183" i="97" s="1"/>
  <c r="E183" i="98" s="1"/>
  <c r="G183" i="98" s="1"/>
  <c r="J183" i="98" s="1"/>
  <c r="E183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38" i="96"/>
  <c r="J238" i="96" s="1"/>
  <c r="E238" i="97" s="1"/>
  <c r="G88" i="96"/>
  <c r="J88" i="96" s="1"/>
  <c r="E88" i="97" s="1"/>
  <c r="G235" i="96"/>
  <c r="J235" i="96" s="1"/>
  <c r="E235" i="97" s="1"/>
  <c r="G235" i="97" s="1"/>
  <c r="J235" i="97" s="1"/>
  <c r="E235" i="98" s="1"/>
  <c r="G87" i="96"/>
  <c r="J87" i="96" s="1"/>
  <c r="G236" i="96"/>
  <c r="J236" i="96" s="1"/>
  <c r="E236" i="97" s="1"/>
  <c r="G51" i="96"/>
  <c r="J51" i="96" s="1"/>
  <c r="E51" i="97" s="1"/>
  <c r="G49" i="96"/>
  <c r="J49" i="96" s="1"/>
  <c r="E49" i="97" s="1"/>
  <c r="G49" i="97" s="1"/>
  <c r="J49" i="97" s="1"/>
  <c r="E49" i="98" s="1"/>
  <c r="G86" i="96"/>
  <c r="J86" i="96" s="1"/>
  <c r="G230" i="96"/>
  <c r="J230" i="96" s="1"/>
  <c r="G228" i="96"/>
  <c r="J228" i="96" s="1"/>
  <c r="E228" i="97" s="1"/>
  <c r="G234" i="94"/>
  <c r="J234" i="94" s="1"/>
  <c r="G227" i="97"/>
  <c r="J227" i="97" s="1"/>
  <c r="G240" i="104"/>
  <c r="J240" i="104" s="1"/>
  <c r="E240" i="105" s="1"/>
  <c r="G259" i="104"/>
  <c r="J259" i="104" s="1"/>
  <c r="G232" i="104"/>
  <c r="J232" i="104" s="1"/>
  <c r="E232" i="10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51" i="97"/>
  <c r="J51" i="97" s="1"/>
  <c r="E51" i="98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5" i="81"/>
  <c r="J5" i="81" s="1"/>
  <c r="E5" i="82" s="1"/>
  <c r="G189" i="96"/>
  <c r="J189" i="96" s="1"/>
  <c r="E189" i="97" s="1"/>
  <c r="G186" i="96"/>
  <c r="J186" i="96" s="1"/>
  <c r="E186" i="97" s="1"/>
  <c r="G258" i="96"/>
  <c r="J258" i="96" s="1"/>
  <c r="E258" i="97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3" i="94"/>
  <c r="J133" i="94" s="1"/>
  <c r="G136" i="94"/>
  <c r="J136" i="94" s="1"/>
  <c r="E20" i="100" l="1"/>
  <c r="G20" i="100" s="1"/>
  <c r="J20" i="100" s="1"/>
  <c r="E110" i="100"/>
  <c r="G110" i="100" s="1"/>
  <c r="J110" i="100" s="1"/>
  <c r="E108" i="100"/>
  <c r="G108" i="100" s="1"/>
  <c r="J108" i="100" s="1"/>
  <c r="E112" i="100"/>
  <c r="G112" i="100" s="1"/>
  <c r="J112" i="100" s="1"/>
  <c r="E116" i="100"/>
  <c r="G116" i="100" s="1"/>
  <c r="J116" i="100" s="1"/>
  <c r="E117" i="100"/>
  <c r="G117" i="100" s="1"/>
  <c r="J117" i="100" s="1"/>
  <c r="E97" i="100"/>
  <c r="G97" i="100" s="1"/>
  <c r="J97" i="100" s="1"/>
  <c r="E107" i="100"/>
  <c r="G107" i="100" s="1"/>
  <c r="J107" i="100" s="1"/>
  <c r="E115" i="100"/>
  <c r="G115" i="100" s="1"/>
  <c r="J115" i="100" s="1"/>
  <c r="E111" i="100"/>
  <c r="G111" i="100" s="1"/>
  <c r="J111" i="100" s="1"/>
  <c r="E32" i="97"/>
  <c r="G32" i="97" s="1"/>
  <c r="J32" i="97" s="1"/>
  <c r="E32" i="98" s="1"/>
  <c r="G32" i="98" s="1"/>
  <c r="J32" i="98" s="1"/>
  <c r="E32" i="99" s="1"/>
  <c r="E161" i="97"/>
  <c r="G161" i="97" s="1"/>
  <c r="J161" i="97" s="1"/>
  <c r="E161" i="98" s="1"/>
  <c r="G161" i="98" s="1"/>
  <c r="J161" i="98" s="1"/>
  <c r="E161" i="99" s="1"/>
  <c r="E86" i="97"/>
  <c r="G86" i="97" s="1"/>
  <c r="J86" i="97" s="1"/>
  <c r="E86" i="98" s="1"/>
  <c r="G86" i="98" s="1"/>
  <c r="J86" i="98" s="1"/>
  <c r="E34" i="97"/>
  <c r="G34" i="97" s="1"/>
  <c r="J34" i="97" s="1"/>
  <c r="E34" i="98" s="1"/>
  <c r="G34" i="98" s="1"/>
  <c r="J34" i="98" s="1"/>
  <c r="E34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57" i="97"/>
  <c r="G57" i="97" s="1"/>
  <c r="J57" i="97" s="1"/>
  <c r="E57" i="98" s="1"/>
  <c r="G57" i="98" s="1"/>
  <c r="J57" i="98" s="1"/>
  <c r="E57" i="99" s="1"/>
  <c r="E96" i="97"/>
  <c r="G96" i="97" s="1"/>
  <c r="J96" i="97" s="1"/>
  <c r="E96" i="98" s="1"/>
  <c r="G96" i="98" s="1"/>
  <c r="J96" i="98" s="1"/>
  <c r="E96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27" i="97"/>
  <c r="G27" i="97" s="1"/>
  <c r="J27" i="97" s="1"/>
  <c r="E27" i="98" s="1"/>
  <c r="G27" i="98" s="1"/>
  <c r="J27" i="98" s="1"/>
  <c r="E27" i="99" s="1"/>
  <c r="E221" i="97"/>
  <c r="G221" i="97" s="1"/>
  <c r="J221" i="97" s="1"/>
  <c r="E221" i="98" s="1"/>
  <c r="G221" i="98" s="1"/>
  <c r="J221" i="98" s="1"/>
  <c r="E221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8" i="97"/>
  <c r="G58" i="97" s="1"/>
  <c r="J58" i="97" s="1"/>
  <c r="E58" i="98" s="1"/>
  <c r="G58" i="98" s="1"/>
  <c r="J58" i="98" s="1"/>
  <c r="E58" i="99" s="1"/>
  <c r="E30" i="97"/>
  <c r="G30" i="97" s="1"/>
  <c r="J30" i="97" s="1"/>
  <c r="E30" i="98" s="1"/>
  <c r="G30" i="98" s="1"/>
  <c r="J30" i="98" s="1"/>
  <c r="E30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G235" i="98"/>
  <c r="J235" i="98" s="1"/>
  <c r="E235" i="99" s="1"/>
  <c r="E227" i="98"/>
  <c r="G227" i="98" s="1"/>
  <c r="J227" i="98" s="1"/>
  <c r="G88" i="97"/>
  <c r="J88" i="97" s="1"/>
  <c r="E88" i="98" s="1"/>
  <c r="E87" i="97"/>
  <c r="G87" i="97" s="1"/>
  <c r="J87" i="97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122" i="97"/>
  <c r="G122" i="97" s="1"/>
  <c r="J122" i="97" s="1"/>
  <c r="E122" i="98" s="1"/>
  <c r="G122" i="98" s="1"/>
  <c r="J122" i="98" s="1"/>
  <c r="E122" i="99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E230" i="97"/>
  <c r="G230" i="97" s="1"/>
  <c r="J230" i="97" s="1"/>
  <c r="E230" i="98" s="1"/>
  <c r="G230" i="98" s="1"/>
  <c r="J230" i="98" s="1"/>
  <c r="G238" i="97"/>
  <c r="J238" i="97" s="1"/>
  <c r="E238" i="98" s="1"/>
  <c r="G238" i="98" s="1"/>
  <c r="J238" i="98" s="1"/>
  <c r="E238" i="99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G259" i="95"/>
  <c r="J259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91"/>
  <c r="J189" i="91" s="1"/>
  <c r="G189" i="93"/>
  <c r="J189" i="93" s="1"/>
  <c r="G189" i="94"/>
  <c r="J189" i="94" s="1"/>
  <c r="G189" i="74"/>
  <c r="J189" i="74" s="1"/>
  <c r="G189" i="92"/>
  <c r="J189" i="92" s="1"/>
  <c r="G188" i="96"/>
  <c r="J188" i="96" s="1"/>
  <c r="G187" i="93"/>
  <c r="J187" i="93" s="1"/>
  <c r="G187" i="74"/>
  <c r="J187" i="74" s="1"/>
  <c r="G187" i="92"/>
  <c r="J187" i="92" s="1"/>
  <c r="G258" i="97"/>
  <c r="J258" i="97" s="1"/>
  <c r="E258" i="98" s="1"/>
  <c r="G187" i="94"/>
  <c r="J187" i="94" s="1"/>
  <c r="G187" i="91"/>
  <c r="J187" i="91" s="1"/>
  <c r="G187" i="96"/>
  <c r="J187" i="96" s="1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49" i="98"/>
  <c r="J49" i="98" s="1"/>
  <c r="E49" i="99" s="1"/>
  <c r="G51" i="98"/>
  <c r="J51" i="98" s="1"/>
  <c r="E51" i="99" s="1"/>
  <c r="G131" i="93"/>
  <c r="J131" i="93" s="1"/>
  <c r="G134" i="93"/>
  <c r="J134" i="93" s="1"/>
  <c r="G219" i="77"/>
  <c r="J219" i="77" s="1"/>
  <c r="E219" i="78" s="1"/>
  <c r="G5" i="82"/>
  <c r="J5" i="82" s="1"/>
  <c r="E5" i="83" s="1"/>
  <c r="G186" i="97"/>
  <c r="J186" i="97" s="1"/>
  <c r="E186" i="98" s="1"/>
  <c r="G189" i="97"/>
  <c r="J189" i="97" s="1"/>
  <c r="E189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2" i="96"/>
  <c r="J132" i="96" s="1"/>
  <c r="E132" i="97" s="1"/>
  <c r="G135" i="96"/>
  <c r="J135" i="96" s="1"/>
  <c r="E135" i="97" s="1"/>
  <c r="E107" i="101" l="1"/>
  <c r="G107" i="101" s="1"/>
  <c r="J107" i="101" s="1"/>
  <c r="G97" i="101"/>
  <c r="J97" i="101" s="1"/>
  <c r="E97" i="101"/>
  <c r="E117" i="101"/>
  <c r="G117" i="101" s="1"/>
  <c r="J117" i="101" s="1"/>
  <c r="G116" i="101"/>
  <c r="J116" i="101" s="1"/>
  <c r="E116" i="101"/>
  <c r="E112" i="101"/>
  <c r="G112" i="101" s="1"/>
  <c r="J112" i="101" s="1"/>
  <c r="G108" i="101"/>
  <c r="J108" i="101" s="1"/>
  <c r="E108" i="101"/>
  <c r="E111" i="101"/>
  <c r="G111" i="101" s="1"/>
  <c r="J111" i="101" s="1"/>
  <c r="G110" i="101"/>
  <c r="J110" i="101" s="1"/>
  <c r="E110" i="101"/>
  <c r="E115" i="101"/>
  <c r="G115" i="101" s="1"/>
  <c r="J115" i="101" s="1"/>
  <c r="G20" i="101"/>
  <c r="J20" i="101" s="1"/>
  <c r="E20" i="101"/>
  <c r="E162" i="100"/>
  <c r="G162" i="100" s="1"/>
  <c r="J162" i="100" s="1"/>
  <c r="E140" i="100"/>
  <c r="G140" i="100" s="1"/>
  <c r="J140" i="100" s="1"/>
  <c r="E183" i="100"/>
  <c r="G183" i="100" s="1"/>
  <c r="J183" i="100" s="1"/>
  <c r="E65" i="100"/>
  <c r="G65" i="100" s="1"/>
  <c r="J65" i="100" s="1"/>
  <c r="E79" i="100"/>
  <c r="G79" i="100" s="1"/>
  <c r="J79" i="100" s="1"/>
  <c r="E85" i="100"/>
  <c r="G85" i="100" s="1"/>
  <c r="J85" i="100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184" i="100"/>
  <c r="G184" i="100" s="1"/>
  <c r="J184" i="100" s="1"/>
  <c r="E146" i="100"/>
  <c r="G146" i="100" s="1"/>
  <c r="J146" i="100" s="1"/>
  <c r="E163" i="100"/>
  <c r="G163" i="100" s="1"/>
  <c r="J163" i="100" s="1"/>
  <c r="E166" i="100"/>
  <c r="G166" i="100" s="1"/>
  <c r="J166" i="100" s="1"/>
  <c r="E23" i="100"/>
  <c r="G23" i="100" s="1"/>
  <c r="J23" i="100" s="1"/>
  <c r="E81" i="100"/>
  <c r="G81" i="100" s="1"/>
  <c r="J81" i="100" s="1"/>
  <c r="E222" i="100"/>
  <c r="G222" i="100" s="1"/>
  <c r="J222" i="100" s="1"/>
  <c r="E101" i="100"/>
  <c r="G101" i="100" s="1"/>
  <c r="J101" i="100" s="1"/>
  <c r="E77" i="100"/>
  <c r="G77" i="100" s="1"/>
  <c r="J77" i="100" s="1"/>
  <c r="E120" i="100"/>
  <c r="G120" i="100" s="1"/>
  <c r="J120" i="100" s="1"/>
  <c r="E24" i="100"/>
  <c r="G24" i="100" s="1"/>
  <c r="J24" i="100" s="1"/>
  <c r="E21" i="100"/>
  <c r="G21" i="100" s="1"/>
  <c r="J21" i="100" s="1"/>
  <c r="E99" i="100"/>
  <c r="G99" i="100" s="1"/>
  <c r="J99" i="100" s="1"/>
  <c r="E68" i="100"/>
  <c r="G68" i="100" s="1"/>
  <c r="J68" i="100" s="1"/>
  <c r="E121" i="100"/>
  <c r="G121" i="100" s="1"/>
  <c r="J121" i="100" s="1"/>
  <c r="E130" i="100"/>
  <c r="G130" i="100" s="1"/>
  <c r="J130" i="100" s="1"/>
  <c r="E159" i="100"/>
  <c r="G159" i="100" s="1"/>
  <c r="J159" i="100" s="1"/>
  <c r="E25" i="100"/>
  <c r="G25" i="100" s="1"/>
  <c r="J25" i="100" s="1"/>
  <c r="E170" i="100"/>
  <c r="G170" i="100" s="1"/>
  <c r="J170" i="100" s="1"/>
  <c r="E62" i="100"/>
  <c r="G62" i="100" s="1"/>
  <c r="J62" i="100" s="1"/>
  <c r="E185" i="100"/>
  <c r="G185" i="100" s="1"/>
  <c r="J185" i="100" s="1"/>
  <c r="E192" i="100"/>
  <c r="G192" i="100" s="1"/>
  <c r="J192" i="100" s="1"/>
  <c r="E89" i="100"/>
  <c r="G89" i="100" s="1"/>
  <c r="J89" i="100" s="1"/>
  <c r="E142" i="100"/>
  <c r="G142" i="100" s="1"/>
  <c r="J142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220" i="100"/>
  <c r="G220" i="100" s="1"/>
  <c r="J220" i="100" s="1"/>
  <c r="E139" i="100"/>
  <c r="G139" i="100" s="1"/>
  <c r="J139" i="100" s="1"/>
  <c r="E22" i="100"/>
  <c r="G22" i="100" s="1"/>
  <c r="J22" i="100" s="1"/>
  <c r="E92" i="100"/>
  <c r="G92" i="100" s="1"/>
  <c r="J92" i="100" s="1"/>
  <c r="E80" i="100"/>
  <c r="G80" i="100" s="1"/>
  <c r="J80" i="100" s="1"/>
  <c r="E172" i="100"/>
  <c r="G172" i="100" s="1"/>
  <c r="J172" i="100" s="1"/>
  <c r="E144" i="100"/>
  <c r="G144" i="100" s="1"/>
  <c r="J144" i="100" s="1"/>
  <c r="E137" i="100"/>
  <c r="G137" i="100" s="1"/>
  <c r="J137" i="100" s="1"/>
  <c r="E69" i="100"/>
  <c r="G69" i="100" s="1"/>
  <c r="J69" i="100" s="1"/>
  <c r="E145" i="100"/>
  <c r="G145" i="100" s="1"/>
  <c r="J145" i="100" s="1"/>
  <c r="E138" i="100"/>
  <c r="G138" i="100" s="1"/>
  <c r="J138" i="100" s="1"/>
  <c r="E26" i="100"/>
  <c r="G26" i="100" s="1"/>
  <c r="J26" i="100" s="1"/>
  <c r="E95" i="100"/>
  <c r="G95" i="100" s="1"/>
  <c r="J95" i="100" s="1"/>
  <c r="E66" i="100"/>
  <c r="G66" i="100" s="1"/>
  <c r="J66" i="100" s="1"/>
  <c r="E90" i="100"/>
  <c r="G90" i="100" s="1"/>
  <c r="J90" i="100" s="1"/>
  <c r="E168" i="100"/>
  <c r="G168" i="100" s="1"/>
  <c r="J168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76" i="100"/>
  <c r="G176" i="100" s="1"/>
  <c r="J176" i="100" s="1"/>
  <c r="E143" i="100"/>
  <c r="G143" i="100" s="1"/>
  <c r="J143" i="100" s="1"/>
  <c r="E91" i="100"/>
  <c r="G91" i="100" s="1"/>
  <c r="J91" i="100" s="1"/>
  <c r="E167" i="100"/>
  <c r="G167" i="100" s="1"/>
  <c r="J167" i="100" s="1"/>
  <c r="E72" i="100"/>
  <c r="G72" i="100" s="1"/>
  <c r="J72" i="100" s="1"/>
  <c r="E74" i="100"/>
  <c r="G74" i="100" s="1"/>
  <c r="J74" i="100" s="1"/>
  <c r="E160" i="100"/>
  <c r="G160" i="100" s="1"/>
  <c r="J160" i="100" s="1"/>
  <c r="E106" i="100"/>
  <c r="G106" i="100" s="1"/>
  <c r="J106" i="100" s="1"/>
  <c r="E118" i="100"/>
  <c r="G118" i="100" s="1"/>
  <c r="J118" i="100" s="1"/>
  <c r="E141" i="100"/>
  <c r="G141" i="100" s="1"/>
  <c r="J141" i="100" s="1"/>
  <c r="E215" i="100"/>
  <c r="G215" i="100" s="1"/>
  <c r="J215" i="100" s="1"/>
  <c r="E100" i="100"/>
  <c r="G100" i="100" s="1"/>
  <c r="J100" i="100" s="1"/>
  <c r="E61" i="100"/>
  <c r="G61" i="100" s="1"/>
  <c r="J61" i="100" s="1"/>
  <c r="E98" i="100"/>
  <c r="G98" i="100" s="1"/>
  <c r="J98" i="100" s="1"/>
  <c r="E86" i="99"/>
  <c r="G86" i="99" s="1"/>
  <c r="J86" i="99" s="1"/>
  <c r="E86" i="100" s="1"/>
  <c r="G238" i="99"/>
  <c r="J238" i="99" s="1"/>
  <c r="E238" i="100" s="1"/>
  <c r="E230" i="99"/>
  <c r="G230" i="99" s="1"/>
  <c r="J230" i="99" s="1"/>
  <c r="E230" i="100" s="1"/>
  <c r="G88" i="98"/>
  <c r="J88" i="98" s="1"/>
  <c r="E88" i="99" s="1"/>
  <c r="E87" i="98"/>
  <c r="G87" i="98" s="1"/>
  <c r="J87" i="98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G227" i="100" s="1"/>
  <c r="J227" i="100" s="1"/>
  <c r="E227" i="101" s="1"/>
  <c r="E188" i="97"/>
  <c r="G188" i="97" s="1"/>
  <c r="J188" i="97" s="1"/>
  <c r="E188" i="98" s="1"/>
  <c r="G188" i="98" s="1"/>
  <c r="J188" i="98" s="1"/>
  <c r="E188" i="99" s="1"/>
  <c r="E187" i="97"/>
  <c r="G187" i="97" s="1"/>
  <c r="J187" i="97" s="1"/>
  <c r="E187" i="98" s="1"/>
  <c r="G187" i="98" s="1"/>
  <c r="J187" i="98" s="1"/>
  <c r="E187" i="99" s="1"/>
  <c r="E214" i="97"/>
  <c r="G214" i="97" s="1"/>
  <c r="J214" i="97" s="1"/>
  <c r="E214" i="98" s="1"/>
  <c r="G214" i="98" s="1"/>
  <c r="J214" i="98" s="1"/>
  <c r="E214" i="99" s="1"/>
  <c r="G105" i="96"/>
  <c r="J105" i="96" s="1"/>
  <c r="G6" i="96"/>
  <c r="J6" i="96" s="1"/>
  <c r="E6" i="97" s="1"/>
  <c r="G6" i="97" s="1"/>
  <c r="J6" i="97" s="1"/>
  <c r="E6" i="98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G15" i="96"/>
  <c r="J15" i="96" s="1"/>
  <c r="E15" i="97" s="1"/>
  <c r="G86" i="100"/>
  <c r="J86" i="100" s="1"/>
  <c r="E86" i="101" s="1"/>
  <c r="G236" i="98"/>
  <c r="J236" i="98" s="1"/>
  <c r="E236" i="99" s="1"/>
  <c r="G228" i="98"/>
  <c r="J228" i="98" s="1"/>
  <c r="E228" i="99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G134" i="94"/>
  <c r="J134" i="9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89" i="98"/>
  <c r="J189" i="98" s="1"/>
  <c r="E189" i="99" s="1"/>
  <c r="G258" i="98"/>
  <c r="J258" i="98" s="1"/>
  <c r="E258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107" i="102" l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12" i="102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5" i="102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7" i="102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1" i="102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44" i="101"/>
  <c r="G144" i="101" s="1"/>
  <c r="J144" i="101" s="1"/>
  <c r="E118" i="101"/>
  <c r="G118" i="101" s="1"/>
  <c r="J118" i="101" s="1"/>
  <c r="E176" i="101"/>
  <c r="G176" i="101" s="1"/>
  <c r="J176" i="101" s="1"/>
  <c r="E26" i="101"/>
  <c r="G26" i="101" s="1"/>
  <c r="J26" i="101" s="1"/>
  <c r="E92" i="101"/>
  <c r="G92" i="101" s="1"/>
  <c r="J92" i="101" s="1"/>
  <c r="E19" i="101"/>
  <c r="G19" i="101" s="1"/>
  <c r="J19" i="101" s="1"/>
  <c r="E159" i="101"/>
  <c r="G159" i="101" s="1"/>
  <c r="J159" i="101" s="1"/>
  <c r="E77" i="101"/>
  <c r="G77" i="101" s="1"/>
  <c r="J77" i="101" s="1"/>
  <c r="E184" i="101"/>
  <c r="G184" i="101" s="1"/>
  <c r="J184" i="101" s="1"/>
  <c r="E65" i="101"/>
  <c r="G65" i="101" s="1"/>
  <c r="J65" i="101" s="1"/>
  <c r="E223" i="101"/>
  <c r="G223" i="101" s="1"/>
  <c r="J223" i="101" s="1"/>
  <c r="E224" i="101"/>
  <c r="G224" i="101" s="1"/>
  <c r="J224" i="101" s="1"/>
  <c r="E224" i="102" s="1"/>
  <c r="G224" i="102" s="1"/>
  <c r="J224" i="102" s="1"/>
  <c r="E224" i="103" s="1"/>
  <c r="E106" i="101"/>
  <c r="G106" i="101" s="1"/>
  <c r="J106" i="101" s="1"/>
  <c r="E180" i="101"/>
  <c r="G180" i="101" s="1"/>
  <c r="J180" i="101" s="1"/>
  <c r="E138" i="101"/>
  <c r="G138" i="101" s="1"/>
  <c r="J138" i="101" s="1"/>
  <c r="E22" i="101"/>
  <c r="G22" i="101" s="1"/>
  <c r="J22" i="101" s="1"/>
  <c r="E142" i="101"/>
  <c r="G142" i="101" s="1"/>
  <c r="J142" i="101" s="1"/>
  <c r="E130" i="101"/>
  <c r="G130" i="101" s="1"/>
  <c r="J130" i="101" s="1"/>
  <c r="E101" i="101"/>
  <c r="G101" i="101" s="1"/>
  <c r="J101" i="101" s="1"/>
  <c r="E154" i="101"/>
  <c r="G154" i="101" s="1"/>
  <c r="J154" i="101" s="1"/>
  <c r="E183" i="101"/>
  <c r="G183" i="101" s="1"/>
  <c r="J183" i="101" s="1"/>
  <c r="E110" i="102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6" i="102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67" i="101"/>
  <c r="G167" i="101" s="1"/>
  <c r="J167" i="101" s="1"/>
  <c r="E160" i="101"/>
  <c r="G160" i="101" s="1"/>
  <c r="J160" i="101" s="1"/>
  <c r="E158" i="101"/>
  <c r="G158" i="101" s="1"/>
  <c r="J158" i="101" s="1"/>
  <c r="E145" i="101"/>
  <c r="G145" i="101" s="1"/>
  <c r="J145" i="101" s="1"/>
  <c r="E139" i="101"/>
  <c r="G139" i="101" s="1"/>
  <c r="J139" i="101" s="1"/>
  <c r="E89" i="101"/>
  <c r="G89" i="101" s="1"/>
  <c r="J89" i="101" s="1"/>
  <c r="E121" i="101"/>
  <c r="G121" i="101" s="1"/>
  <c r="J121" i="101" s="1"/>
  <c r="E222" i="101"/>
  <c r="G222" i="101" s="1"/>
  <c r="J222" i="101" s="1"/>
  <c r="E123" i="101"/>
  <c r="G123" i="101" s="1"/>
  <c r="J123" i="101" s="1"/>
  <c r="E140" i="101"/>
  <c r="G140" i="101" s="1"/>
  <c r="J140" i="101" s="1"/>
  <c r="E98" i="101"/>
  <c r="G98" i="101" s="1"/>
  <c r="J98" i="101" s="1"/>
  <c r="E74" i="101"/>
  <c r="G74" i="101" s="1"/>
  <c r="J74" i="101" s="1"/>
  <c r="E164" i="101"/>
  <c r="G164" i="101" s="1"/>
  <c r="J164" i="101" s="1"/>
  <c r="E69" i="101"/>
  <c r="G69" i="101" s="1"/>
  <c r="J69" i="101" s="1"/>
  <c r="E220" i="101"/>
  <c r="G220" i="101" s="1"/>
  <c r="J220" i="101" s="1"/>
  <c r="E192" i="101"/>
  <c r="G192" i="101" s="1"/>
  <c r="J192" i="101" s="1"/>
  <c r="E68" i="101"/>
  <c r="G68" i="101" s="1"/>
  <c r="J68" i="101" s="1"/>
  <c r="E81" i="101"/>
  <c r="G81" i="101" s="1"/>
  <c r="J81" i="101" s="1"/>
  <c r="E64" i="101"/>
  <c r="G64" i="101" s="1"/>
  <c r="J64" i="101" s="1"/>
  <c r="E162" i="101"/>
  <c r="G162" i="101" s="1"/>
  <c r="J162" i="101" s="1"/>
  <c r="E61" i="101"/>
  <c r="G61" i="101" s="1"/>
  <c r="J61" i="101" s="1"/>
  <c r="E72" i="101"/>
  <c r="G72" i="101" s="1"/>
  <c r="J72" i="101" s="1"/>
  <c r="E168" i="101"/>
  <c r="G168" i="101" s="1"/>
  <c r="J168" i="101" s="1"/>
  <c r="E137" i="101"/>
  <c r="G137" i="101" s="1"/>
  <c r="J137" i="101" s="1"/>
  <c r="E67" i="101"/>
  <c r="G67" i="101" s="1"/>
  <c r="J67" i="101" s="1"/>
  <c r="E185" i="101"/>
  <c r="G185" i="101" s="1"/>
  <c r="J185" i="101" s="1"/>
  <c r="E99" i="101"/>
  <c r="G99" i="101" s="1"/>
  <c r="J99" i="101" s="1"/>
  <c r="E23" i="101"/>
  <c r="G23" i="101" s="1"/>
  <c r="J23" i="101" s="1"/>
  <c r="E78" i="101"/>
  <c r="G78" i="101" s="1"/>
  <c r="J78" i="101" s="1"/>
  <c r="E100" i="101"/>
  <c r="G100" i="101" s="1"/>
  <c r="J100" i="101" s="1"/>
  <c r="E21" i="101"/>
  <c r="G21" i="101" s="1"/>
  <c r="J21" i="101" s="1"/>
  <c r="E166" i="101"/>
  <c r="G166" i="101" s="1"/>
  <c r="J166" i="101" s="1"/>
  <c r="E93" i="101"/>
  <c r="G93" i="101" s="1"/>
  <c r="J93" i="101" s="1"/>
  <c r="G20" i="102"/>
  <c r="J20" i="102" s="1"/>
  <c r="E20" i="103" s="1"/>
  <c r="G20" i="103" s="1"/>
  <c r="J20" i="103" s="1"/>
  <c r="E20" i="104" s="1"/>
  <c r="G20" i="104" s="1"/>
  <c r="J20" i="104" s="1"/>
  <c r="E20" i="105" s="1"/>
  <c r="E20" i="102"/>
  <c r="E108" i="102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0" i="101"/>
  <c r="G90" i="101" s="1"/>
  <c r="J90" i="101" s="1"/>
  <c r="G225" i="101"/>
  <c r="J225" i="101" s="1"/>
  <c r="E225" i="102" s="1"/>
  <c r="E225" i="101"/>
  <c r="E215" i="101"/>
  <c r="G215" i="101" s="1"/>
  <c r="J215" i="101" s="1"/>
  <c r="E91" i="101"/>
  <c r="G91" i="101" s="1"/>
  <c r="J91" i="101" s="1"/>
  <c r="E66" i="101"/>
  <c r="G66" i="101" s="1"/>
  <c r="J66" i="101" s="1"/>
  <c r="G172" i="101"/>
  <c r="J172" i="101" s="1"/>
  <c r="E172" i="101"/>
  <c r="E171" i="101"/>
  <c r="G171" i="101" s="1"/>
  <c r="J171" i="101" s="1"/>
  <c r="E170" i="101"/>
  <c r="G170" i="101" s="1"/>
  <c r="J170" i="101" s="1"/>
  <c r="E24" i="101"/>
  <c r="G24" i="101" s="1"/>
  <c r="J24" i="101" s="1"/>
  <c r="G163" i="101"/>
  <c r="J163" i="101" s="1"/>
  <c r="E163" i="101"/>
  <c r="E85" i="101"/>
  <c r="G85" i="101" s="1"/>
  <c r="J85" i="101" s="1"/>
  <c r="E62" i="101"/>
  <c r="G62" i="101" s="1"/>
  <c r="J62" i="101" s="1"/>
  <c r="E141" i="101"/>
  <c r="G141" i="101" s="1"/>
  <c r="J141" i="101" s="1"/>
  <c r="G143" i="101"/>
  <c r="J143" i="101" s="1"/>
  <c r="E143" i="101"/>
  <c r="E95" i="101"/>
  <c r="G95" i="101" s="1"/>
  <c r="J95" i="101" s="1"/>
  <c r="E80" i="101"/>
  <c r="G80" i="101" s="1"/>
  <c r="J80" i="101" s="1"/>
  <c r="E179" i="101"/>
  <c r="G179" i="101" s="1"/>
  <c r="J179" i="101" s="1"/>
  <c r="G25" i="101"/>
  <c r="J25" i="101" s="1"/>
  <c r="E25" i="101"/>
  <c r="E120" i="101"/>
  <c r="G120" i="101" s="1"/>
  <c r="J120" i="101" s="1"/>
  <c r="E146" i="101"/>
  <c r="G146" i="101" s="1"/>
  <c r="J146" i="101" s="1"/>
  <c r="E79" i="101"/>
  <c r="G79" i="101" s="1"/>
  <c r="J79" i="101" s="1"/>
  <c r="E221" i="100"/>
  <c r="G221" i="100" s="1"/>
  <c r="J221" i="100" s="1"/>
  <c r="E49" i="100"/>
  <c r="G49" i="100" s="1"/>
  <c r="J49" i="100" s="1"/>
  <c r="E122" i="100"/>
  <c r="G122" i="100" s="1"/>
  <c r="J122" i="100" s="1"/>
  <c r="E53" i="100"/>
  <c r="G53" i="100" s="1"/>
  <c r="J53" i="100" s="1"/>
  <c r="E53" i="101" s="1"/>
  <c r="E42" i="100"/>
  <c r="G42" i="100" s="1"/>
  <c r="J42" i="100" s="1"/>
  <c r="E46" i="100"/>
  <c r="G46" i="100" s="1"/>
  <c r="J46" i="100" s="1"/>
  <c r="E55" i="100"/>
  <c r="G55" i="100" s="1"/>
  <c r="J55" i="100" s="1"/>
  <c r="E36" i="100"/>
  <c r="G36" i="100" s="1"/>
  <c r="J36" i="100" s="1"/>
  <c r="E29" i="100"/>
  <c r="G29" i="100" s="1"/>
  <c r="J29" i="100" s="1"/>
  <c r="E52" i="100"/>
  <c r="G52" i="100" s="1"/>
  <c r="J52" i="100" s="1"/>
  <c r="E33" i="100"/>
  <c r="G33" i="100" s="1"/>
  <c r="J33" i="100" s="1"/>
  <c r="E37" i="100"/>
  <c r="G37" i="100" s="1"/>
  <c r="J37" i="100" s="1"/>
  <c r="E56" i="100"/>
  <c r="G56" i="100" s="1"/>
  <c r="J56" i="100" s="1"/>
  <c r="E38" i="100"/>
  <c r="G38" i="100" s="1"/>
  <c r="J38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32" i="100"/>
  <c r="G32" i="100" s="1"/>
  <c r="J32" i="100" s="1"/>
  <c r="E47" i="100"/>
  <c r="G47" i="100" s="1"/>
  <c r="J47" i="100" s="1"/>
  <c r="E47" i="101" s="1"/>
  <c r="E43" i="100"/>
  <c r="G43" i="100" s="1"/>
  <c r="J43" i="100" s="1"/>
  <c r="E30" i="100"/>
  <c r="G30" i="100" s="1"/>
  <c r="J30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31" i="100"/>
  <c r="G31" i="100" s="1"/>
  <c r="J31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57" i="100"/>
  <c r="G57" i="100" s="1"/>
  <c r="J57" i="100" s="1"/>
  <c r="E27" i="100"/>
  <c r="G27" i="100" s="1"/>
  <c r="J27" i="100" s="1"/>
  <c r="E58" i="100"/>
  <c r="G58" i="100" s="1"/>
  <c r="J58" i="100" s="1"/>
  <c r="E13" i="97"/>
  <c r="G13" i="97" s="1"/>
  <c r="J13" i="97" s="1"/>
  <c r="E13" i="98" s="1"/>
  <c r="G13" i="98" s="1"/>
  <c r="J13" i="98" s="1"/>
  <c r="E13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88" i="99"/>
  <c r="J88" i="99" s="1"/>
  <c r="E88" i="100" s="1"/>
  <c r="E87" i="99"/>
  <c r="G87" i="99" s="1"/>
  <c r="J87" i="99" s="1"/>
  <c r="E16" i="97"/>
  <c r="G16" i="97" s="1"/>
  <c r="J16" i="97" s="1"/>
  <c r="E16" i="98" s="1"/>
  <c r="G16" i="98" s="1"/>
  <c r="J16" i="98" s="1"/>
  <c r="E16" i="99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14" i="97"/>
  <c r="G14" i="97" s="1"/>
  <c r="J14" i="97" s="1"/>
  <c r="E14" i="98" s="1"/>
  <c r="G14" i="98" s="1"/>
  <c r="J14" i="98" s="1"/>
  <c r="E14" i="99" s="1"/>
  <c r="G20" i="105"/>
  <c r="J20" i="105" s="1"/>
  <c r="E20" i="106" s="1"/>
  <c r="G20" i="106" s="1"/>
  <c r="J20" i="106" s="1"/>
  <c r="E20" i="107" s="1"/>
  <c r="G20" i="107" s="1"/>
  <c r="J20" i="107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25" i="102"/>
  <c r="J225" i="102" s="1"/>
  <c r="E225" i="103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59" i="97"/>
  <c r="J259" i="97" s="1"/>
  <c r="G188" i="94"/>
  <c r="J188" i="94" s="1"/>
  <c r="G188" i="93"/>
  <c r="J188" i="93" s="1"/>
  <c r="G188" i="91"/>
  <c r="J188" i="91" s="1"/>
  <c r="G188" i="74"/>
  <c r="J188" i="74" s="1"/>
  <c r="G188" i="92"/>
  <c r="J188" i="92" s="1"/>
  <c r="G174" i="97"/>
  <c r="J174" i="97" s="1"/>
  <c r="E174" i="98" s="1"/>
  <c r="G173" i="97"/>
  <c r="J173" i="97" s="1"/>
  <c r="E173" i="98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1"/>
  <c r="J207" i="91" s="1"/>
  <c r="G102" i="97"/>
  <c r="J102" i="97" s="1"/>
  <c r="E102" i="98" s="1"/>
  <c r="G53" i="101"/>
  <c r="J53" i="101" s="1"/>
  <c r="G47" i="101"/>
  <c r="J47" i="101" s="1"/>
  <c r="G18" i="96"/>
  <c r="J18" i="96" s="1"/>
  <c r="G214" i="99"/>
  <c r="J214" i="99" s="1"/>
  <c r="G76" i="74"/>
  <c r="J76" i="74" s="1"/>
  <c r="E76" i="77" s="1"/>
  <c r="G76" i="92"/>
  <c r="J76" i="92" s="1"/>
  <c r="G76" i="77"/>
  <c r="J76" i="77" s="1"/>
  <c r="E76" i="78" s="1"/>
  <c r="G76" i="78" s="1"/>
  <c r="J76" i="78" s="1"/>
  <c r="E76" i="79" s="1"/>
  <c r="G76" i="93"/>
  <c r="J76" i="93" s="1"/>
  <c r="G82" i="97"/>
  <c r="J82" i="97" s="1"/>
  <c r="E82" i="98" s="1"/>
  <c r="G76" i="91"/>
  <c r="J76" i="91" s="1"/>
  <c r="G76" i="94"/>
  <c r="J76" i="94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08" i="106" l="1"/>
  <c r="G108" i="106" s="1"/>
  <c r="J108" i="106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160" i="102"/>
  <c r="J160" i="102" s="1"/>
  <c r="E160" i="103" s="1"/>
  <c r="G160" i="103" s="1"/>
  <c r="J160" i="103" s="1"/>
  <c r="E160" i="104" s="1"/>
  <c r="G160" i="104" s="1"/>
  <c r="J160" i="104" s="1"/>
  <c r="E160" i="105" s="1"/>
  <c r="E160" i="102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80" i="102"/>
  <c r="J80" i="102" s="1"/>
  <c r="E80" i="103" s="1"/>
  <c r="G80" i="103" s="1"/>
  <c r="J80" i="103" s="1"/>
  <c r="E80" i="104" s="1"/>
  <c r="G80" i="104" s="1"/>
  <c r="J80" i="104" s="1"/>
  <c r="E80" i="105" s="1"/>
  <c r="E80" i="102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68" i="102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2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G77" i="102"/>
  <c r="J77" i="102" s="1"/>
  <c r="E77" i="103" s="1"/>
  <c r="G77" i="103" s="1"/>
  <c r="J77" i="103" s="1"/>
  <c r="E77" i="104" s="1"/>
  <c r="G77" i="104" s="1"/>
  <c r="J77" i="104" s="1"/>
  <c r="E77" i="105" s="1"/>
  <c r="E77" i="102"/>
  <c r="E111" i="106"/>
  <c r="G111" i="106" s="1"/>
  <c r="J111" i="106" s="1"/>
  <c r="E24" i="102"/>
  <c r="G24" i="102" s="1"/>
  <c r="J24" i="102" s="1"/>
  <c r="E24" i="103" s="1"/>
  <c r="G24" i="103" s="1"/>
  <c r="J24" i="103" s="1"/>
  <c r="E24" i="104" s="1"/>
  <c r="G24" i="104" s="1"/>
  <c r="J24" i="104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G192" i="102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2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16" i="106"/>
  <c r="G116" i="106" s="1"/>
  <c r="J116" i="106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G159" i="102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2"/>
  <c r="E117" i="106"/>
  <c r="G117" i="106" s="1"/>
  <c r="J117" i="106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G170" i="102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2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G121" i="102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2"/>
  <c r="E110" i="106"/>
  <c r="G110" i="106" s="1"/>
  <c r="J110" i="106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G115" i="106"/>
  <c r="J115" i="106" s="1"/>
  <c r="E115" i="106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90" i="102"/>
  <c r="J90" i="102" s="1"/>
  <c r="E90" i="103" s="1"/>
  <c r="G90" i="103" s="1"/>
  <c r="J90" i="103" s="1"/>
  <c r="E90" i="104" s="1"/>
  <c r="G90" i="104" s="1"/>
  <c r="J90" i="104" s="1"/>
  <c r="E90" i="105" s="1"/>
  <c r="E90" i="102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G89" i="102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2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G112" i="106"/>
  <c r="J112" i="106" s="1"/>
  <c r="E112" i="106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97" i="106"/>
  <c r="G97" i="106" s="1"/>
  <c r="J97" i="106" s="1"/>
  <c r="G78" i="102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2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G154" i="102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2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07" i="106"/>
  <c r="G107" i="106" s="1"/>
  <c r="J107" i="106" s="1"/>
  <c r="E50" i="101"/>
  <c r="G50" i="101" s="1"/>
  <c r="J50" i="101" s="1"/>
  <c r="G43" i="101"/>
  <c r="J43" i="101" s="1"/>
  <c r="E43" i="101"/>
  <c r="E38" i="101"/>
  <c r="G38" i="101" s="1"/>
  <c r="J38" i="101" s="1"/>
  <c r="E46" i="101"/>
  <c r="G46" i="101" s="1"/>
  <c r="J46" i="101" s="1"/>
  <c r="E31" i="101"/>
  <c r="G31" i="101" s="1"/>
  <c r="J31" i="101" s="1"/>
  <c r="G56" i="101"/>
  <c r="J56" i="101" s="1"/>
  <c r="E56" i="101"/>
  <c r="E42" i="101"/>
  <c r="G42" i="101" s="1"/>
  <c r="J42" i="101" s="1"/>
  <c r="E58" i="101"/>
  <c r="G58" i="101" s="1"/>
  <c r="J58" i="101" s="1"/>
  <c r="E41" i="101"/>
  <c r="G41" i="101" s="1"/>
  <c r="J41" i="101" s="1"/>
  <c r="G32" i="101"/>
  <c r="J32" i="101" s="1"/>
  <c r="E32" i="101"/>
  <c r="E37" i="101"/>
  <c r="G37" i="101" s="1"/>
  <c r="J37" i="101" s="1"/>
  <c r="E27" i="101"/>
  <c r="G27" i="101" s="1"/>
  <c r="J27" i="101" s="1"/>
  <c r="E54" i="101"/>
  <c r="G54" i="101" s="1"/>
  <c r="J54" i="101" s="1"/>
  <c r="G59" i="101"/>
  <c r="J59" i="101" s="1"/>
  <c r="E59" i="101"/>
  <c r="E33" i="101"/>
  <c r="G33" i="101" s="1"/>
  <c r="J33" i="101" s="1"/>
  <c r="E122" i="101"/>
  <c r="G122" i="101" s="1"/>
  <c r="J122" i="101" s="1"/>
  <c r="E57" i="101"/>
  <c r="G57" i="101" s="1"/>
  <c r="J57" i="101" s="1"/>
  <c r="G34" i="101"/>
  <c r="J34" i="101" s="1"/>
  <c r="E34" i="101"/>
  <c r="E96" i="101"/>
  <c r="G96" i="101" s="1"/>
  <c r="J96" i="101" s="1"/>
  <c r="E52" i="101"/>
  <c r="G52" i="101" s="1"/>
  <c r="J52" i="101" s="1"/>
  <c r="E49" i="101"/>
  <c r="G49" i="101" s="1"/>
  <c r="J49" i="101" s="1"/>
  <c r="G51" i="101"/>
  <c r="J51" i="101" s="1"/>
  <c r="E51" i="101"/>
  <c r="E165" i="101"/>
  <c r="G165" i="101" s="1"/>
  <c r="J165" i="101" s="1"/>
  <c r="E44" i="101"/>
  <c r="G44" i="101" s="1"/>
  <c r="J44" i="101" s="1"/>
  <c r="E29" i="101"/>
  <c r="G29" i="101" s="1"/>
  <c r="J29" i="101" s="1"/>
  <c r="G221" i="101"/>
  <c r="J221" i="101" s="1"/>
  <c r="E221" i="10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172" i="102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2"/>
  <c r="E47" i="102"/>
  <c r="G47" i="102" s="1"/>
  <c r="J47" i="102" s="1"/>
  <c r="E47" i="103" s="1"/>
  <c r="G47" i="103" s="1"/>
  <c r="J47" i="103" s="1"/>
  <c r="E47" i="104" s="1"/>
  <c r="E28" i="101"/>
  <c r="G28" i="101" s="1"/>
  <c r="J28" i="101" s="1"/>
  <c r="E40" i="101"/>
  <c r="G40" i="101" s="1"/>
  <c r="J40" i="101" s="1"/>
  <c r="G161" i="101"/>
  <c r="J161" i="101" s="1"/>
  <c r="E161" i="101"/>
  <c r="E36" i="101"/>
  <c r="G36" i="101" s="1"/>
  <c r="J36" i="101" s="1"/>
  <c r="E53" i="102"/>
  <c r="G53" i="102" s="1"/>
  <c r="J53" i="102" s="1"/>
  <c r="E53" i="103" s="1"/>
  <c r="G53" i="103" s="1"/>
  <c r="J53" i="103" s="1"/>
  <c r="E53" i="104" s="1"/>
  <c r="E48" i="101"/>
  <c r="G48" i="101" s="1"/>
  <c r="J48" i="101" s="1"/>
  <c r="G30" i="101"/>
  <c r="J30" i="101" s="1"/>
  <c r="E30" i="101"/>
  <c r="E119" i="101"/>
  <c r="G119" i="101" s="1"/>
  <c r="J119" i="101" s="1"/>
  <c r="E55" i="101"/>
  <c r="G55" i="101" s="1"/>
  <c r="J55" i="101" s="1"/>
  <c r="G88" i="100"/>
  <c r="J88" i="100" s="1"/>
  <c r="E88" i="101" s="1"/>
  <c r="E87" i="100"/>
  <c r="G87" i="100" s="1"/>
  <c r="J87" i="100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G207" i="96"/>
  <c r="J207" i="96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G80" i="105"/>
  <c r="J80" i="105" s="1"/>
  <c r="G77" i="105"/>
  <c r="J77" i="105" s="1"/>
  <c r="G90" i="105"/>
  <c r="J90" i="105" s="1"/>
  <c r="G160" i="105"/>
  <c r="J160" i="105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96"/>
  <c r="J76" i="96" s="1"/>
  <c r="E76" i="97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105" i="100"/>
  <c r="J105" i="100" s="1"/>
  <c r="E105" i="101" s="1"/>
  <c r="G188" i="100"/>
  <c r="J188" i="100" s="1"/>
  <c r="E188" i="101" s="1"/>
  <c r="G258" i="100"/>
  <c r="J258" i="100" s="1"/>
  <c r="E258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63" i="106" l="1"/>
  <c r="G163" i="106" s="1"/>
  <c r="J163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139" i="106"/>
  <c r="G139" i="106" s="1"/>
  <c r="J139" i="106" s="1"/>
  <c r="E72" i="106"/>
  <c r="G72" i="106" s="1"/>
  <c r="J72" i="106" s="1"/>
  <c r="E138" i="106"/>
  <c r="G138" i="106" s="1"/>
  <c r="J138" i="106" s="1"/>
  <c r="E93" i="106"/>
  <c r="G93" i="106" s="1"/>
  <c r="J93" i="106" s="1"/>
  <c r="G65" i="106"/>
  <c r="J65" i="106" s="1"/>
  <c r="E65" i="106"/>
  <c r="E176" i="106"/>
  <c r="G176" i="106" s="1"/>
  <c r="J176" i="106" s="1"/>
  <c r="E143" i="106"/>
  <c r="G143" i="106" s="1"/>
  <c r="J143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G41" i="102"/>
  <c r="J41" i="102" s="1"/>
  <c r="E41" i="103" s="1"/>
  <c r="G41" i="103" s="1"/>
  <c r="J41" i="103" s="1"/>
  <c r="E41" i="104" s="1"/>
  <c r="G41" i="104" s="1"/>
  <c r="J41" i="104" s="1"/>
  <c r="E41" i="105" s="1"/>
  <c r="E41" i="102"/>
  <c r="E164" i="106"/>
  <c r="G164" i="106" s="1"/>
  <c r="J164" i="106" s="1"/>
  <c r="E100" i="106"/>
  <c r="G100" i="106" s="1"/>
  <c r="J100" i="106" s="1"/>
  <c r="E19" i="106"/>
  <c r="G19" i="106" s="1"/>
  <c r="J19" i="106" s="1"/>
  <c r="G116" i="107"/>
  <c r="J116" i="107" s="1"/>
  <c r="E116" i="107"/>
  <c r="E215" i="106"/>
  <c r="G215" i="106" s="1"/>
  <c r="J215" i="106" s="1"/>
  <c r="E140" i="106"/>
  <c r="G140" i="106" s="1"/>
  <c r="J140" i="106" s="1"/>
  <c r="E130" i="106"/>
  <c r="G130" i="106" s="1"/>
  <c r="J130" i="106" s="1"/>
  <c r="G223" i="106"/>
  <c r="J223" i="106" s="1"/>
  <c r="E223" i="106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61" i="106"/>
  <c r="G61" i="106" s="1"/>
  <c r="J61" i="106" s="1"/>
  <c r="G92" i="106"/>
  <c r="J92" i="106" s="1"/>
  <c r="E92" i="106"/>
  <c r="E180" i="106"/>
  <c r="G180" i="106" s="1"/>
  <c r="J180" i="106" s="1"/>
  <c r="E170" i="106"/>
  <c r="G170" i="106" s="1"/>
  <c r="J170" i="106" s="1"/>
  <c r="E222" i="106"/>
  <c r="G222" i="106" s="1"/>
  <c r="J222" i="106" s="1"/>
  <c r="G22" i="105"/>
  <c r="J22" i="105" s="1"/>
  <c r="E22" i="105"/>
  <c r="E81" i="106"/>
  <c r="G81" i="106" s="1"/>
  <c r="J81" i="106" s="1"/>
  <c r="E158" i="106"/>
  <c r="G158" i="106" s="1"/>
  <c r="J158" i="106" s="1"/>
  <c r="E101" i="106"/>
  <c r="G101" i="106" s="1"/>
  <c r="J101" i="106" s="1"/>
  <c r="G122" i="102"/>
  <c r="J122" i="102" s="1"/>
  <c r="E122" i="103" s="1"/>
  <c r="G122" i="103" s="1"/>
  <c r="J122" i="103" s="1"/>
  <c r="E122" i="104" s="1"/>
  <c r="G122" i="104" s="1"/>
  <c r="J122" i="104" s="1"/>
  <c r="E122" i="105" s="1"/>
  <c r="E122" i="102"/>
  <c r="E25" i="106"/>
  <c r="G25" i="106" s="1"/>
  <c r="J25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G119" i="102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2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G52" i="102"/>
  <c r="J52" i="102" s="1"/>
  <c r="E52" i="103" s="1"/>
  <c r="G52" i="103" s="1"/>
  <c r="J52" i="103" s="1"/>
  <c r="E52" i="104" s="1"/>
  <c r="G52" i="104" s="1"/>
  <c r="J52" i="104" s="1"/>
  <c r="E52" i="105" s="1"/>
  <c r="E52" i="102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50" i="102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2"/>
  <c r="E106" i="106"/>
  <c r="G106" i="106" s="1"/>
  <c r="J106" i="106" s="1"/>
  <c r="G110" i="107"/>
  <c r="J110" i="107" s="1"/>
  <c r="E110" i="107"/>
  <c r="E79" i="105"/>
  <c r="G79" i="105" s="1"/>
  <c r="J79" i="105" s="1"/>
  <c r="G167" i="106"/>
  <c r="J167" i="106" s="1"/>
  <c r="E167" i="106"/>
  <c r="E185" i="106"/>
  <c r="G185" i="106" s="1"/>
  <c r="J185" i="106" s="1"/>
  <c r="G98" i="106"/>
  <c r="J98" i="106" s="1"/>
  <c r="E98" i="106"/>
  <c r="E145" i="106"/>
  <c r="G145" i="106" s="1"/>
  <c r="J145" i="106" s="1"/>
  <c r="G28" i="102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2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G107" i="107"/>
  <c r="J107" i="107" s="1"/>
  <c r="E107" i="107"/>
  <c r="E78" i="106"/>
  <c r="G78" i="106" s="1"/>
  <c r="J78" i="106" s="1"/>
  <c r="G183" i="106"/>
  <c r="J183" i="106" s="1"/>
  <c r="E183" i="106"/>
  <c r="E171" i="106"/>
  <c r="G171" i="106" s="1"/>
  <c r="J171" i="106" s="1"/>
  <c r="G95" i="106"/>
  <c r="J95" i="106" s="1"/>
  <c r="E95" i="106"/>
  <c r="E192" i="106"/>
  <c r="G192" i="106" s="1"/>
  <c r="J192" i="106" s="1"/>
  <c r="G123" i="106"/>
  <c r="J123" i="106" s="1"/>
  <c r="E123" i="106"/>
  <c r="E144" i="106"/>
  <c r="G144" i="106" s="1"/>
  <c r="J144" i="106" s="1"/>
  <c r="G91" i="106"/>
  <c r="J91" i="106" s="1"/>
  <c r="E91" i="106"/>
  <c r="E64" i="106"/>
  <c r="G64" i="106" s="1"/>
  <c r="J64" i="106" s="1"/>
  <c r="G74" i="106"/>
  <c r="J74" i="106" s="1"/>
  <c r="E74" i="106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G29" i="102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2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G26" i="106"/>
  <c r="J26" i="106" s="1"/>
  <c r="E26" i="106"/>
  <c r="E97" i="107"/>
  <c r="G97" i="107" s="1"/>
  <c r="J97" i="107" s="1"/>
  <c r="G146" i="106"/>
  <c r="J146" i="106" s="1"/>
  <c r="E146" i="106"/>
  <c r="E121" i="106"/>
  <c r="G121" i="106" s="1"/>
  <c r="J121" i="106" s="1"/>
  <c r="G117" i="107"/>
  <c r="J117" i="107" s="1"/>
  <c r="E117" i="107"/>
  <c r="E137" i="106"/>
  <c r="G137" i="106" s="1"/>
  <c r="J137" i="106" s="1"/>
  <c r="G184" i="106"/>
  <c r="J184" i="106" s="1"/>
  <c r="E184" i="106"/>
  <c r="E179" i="106"/>
  <c r="G179" i="106" s="1"/>
  <c r="J179" i="106" s="1"/>
  <c r="G99" i="106"/>
  <c r="J99" i="106" s="1"/>
  <c r="E99" i="106"/>
  <c r="E162" i="106"/>
  <c r="G162" i="106" s="1"/>
  <c r="J162" i="106" s="1"/>
  <c r="G166" i="106"/>
  <c r="J166" i="106" s="1"/>
  <c r="E166" i="106"/>
  <c r="E220" i="106"/>
  <c r="G220" i="106" s="1"/>
  <c r="J220" i="106" s="1"/>
  <c r="G24" i="105"/>
  <c r="J24" i="105" s="1"/>
  <c r="E24" i="105"/>
  <c r="E68" i="106"/>
  <c r="G68" i="106" s="1"/>
  <c r="J68" i="106" s="1"/>
  <c r="G142" i="106"/>
  <c r="J142" i="106" s="1"/>
  <c r="E142" i="106"/>
  <c r="E66" i="106"/>
  <c r="G66" i="106" s="1"/>
  <c r="J66" i="106" s="1"/>
  <c r="G23" i="106"/>
  <c r="J23" i="106" s="1"/>
  <c r="E23" i="106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G44" i="102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2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G31" i="102"/>
  <c r="J31" i="102" s="1"/>
  <c r="E31" i="103" s="1"/>
  <c r="G31" i="103" s="1"/>
  <c r="J31" i="103" s="1"/>
  <c r="E31" i="104" s="1"/>
  <c r="G31" i="104" s="1"/>
  <c r="J31" i="104" s="1"/>
  <c r="E31" i="102"/>
  <c r="E141" i="106"/>
  <c r="G141" i="106" s="1"/>
  <c r="J141" i="106" s="1"/>
  <c r="G89" i="106"/>
  <c r="J89" i="106" s="1"/>
  <c r="E89" i="106"/>
  <c r="E172" i="106"/>
  <c r="G172" i="106" s="1"/>
  <c r="J172" i="106" s="1"/>
  <c r="G165" i="102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2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G46" i="102"/>
  <c r="J46" i="102" s="1"/>
  <c r="E46" i="103" s="1"/>
  <c r="G46" i="103" s="1"/>
  <c r="J46" i="103" s="1"/>
  <c r="E46" i="104" s="1"/>
  <c r="G46" i="104" s="1"/>
  <c r="J46" i="104" s="1"/>
  <c r="E46" i="105" s="1"/>
  <c r="E46" i="102"/>
  <c r="E154" i="106"/>
  <c r="G154" i="106" s="1"/>
  <c r="J154" i="106" s="1"/>
  <c r="G120" i="106"/>
  <c r="J120" i="106" s="1"/>
  <c r="E120" i="106"/>
  <c r="E69" i="106"/>
  <c r="G69" i="106" s="1"/>
  <c r="J69" i="106" s="1"/>
  <c r="G168" i="106"/>
  <c r="J168" i="106" s="1"/>
  <c r="E168" i="106"/>
  <c r="E159" i="106"/>
  <c r="G159" i="106" s="1"/>
  <c r="J159" i="106" s="1"/>
  <c r="G111" i="107"/>
  <c r="J111" i="107" s="1"/>
  <c r="E111" i="107"/>
  <c r="E67" i="106"/>
  <c r="G67" i="106" s="1"/>
  <c r="J67" i="106" s="1"/>
  <c r="G118" i="106"/>
  <c r="J118" i="106" s="1"/>
  <c r="E118" i="106"/>
  <c r="E85" i="106"/>
  <c r="G85" i="106" s="1"/>
  <c r="J85" i="106" s="1"/>
  <c r="G108" i="107"/>
  <c r="J108" i="107" s="1"/>
  <c r="E108" i="107"/>
  <c r="E90" i="106"/>
  <c r="G90" i="106" s="1"/>
  <c r="J90" i="106" s="1"/>
  <c r="G221" i="102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2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G59" i="102"/>
  <c r="J59" i="102" s="1"/>
  <c r="E59" i="103" s="1"/>
  <c r="G59" i="103" s="1"/>
  <c r="J59" i="103" s="1"/>
  <c r="E59" i="104" s="1"/>
  <c r="G59" i="104" s="1"/>
  <c r="J59" i="104" s="1"/>
  <c r="E59" i="105" s="1"/>
  <c r="E59" i="102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G161" i="102"/>
  <c r="J161" i="102" s="1"/>
  <c r="E161" i="103" s="1"/>
  <c r="G161" i="103" s="1"/>
  <c r="J161" i="103" s="1"/>
  <c r="E161" i="104" s="1"/>
  <c r="G161" i="104" s="1"/>
  <c r="J161" i="104" s="1"/>
  <c r="E161" i="105" s="1"/>
  <c r="E161" i="102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G32" i="102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2"/>
  <c r="E112" i="107"/>
  <c r="G112" i="107" s="1"/>
  <c r="J112" i="107" s="1"/>
  <c r="G80" i="106"/>
  <c r="J80" i="106" s="1"/>
  <c r="E80" i="106"/>
  <c r="E77" i="106"/>
  <c r="G77" i="106" s="1"/>
  <c r="J77" i="106" s="1"/>
  <c r="G30" i="102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2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115" i="107"/>
  <c r="J115" i="107" s="1"/>
  <c r="E115" i="107"/>
  <c r="E214" i="101"/>
  <c r="G214" i="101" s="1"/>
  <c r="J214" i="101" s="1"/>
  <c r="G160" i="106"/>
  <c r="J160" i="106" s="1"/>
  <c r="E160" i="106"/>
  <c r="G88" i="101"/>
  <c r="J88" i="101" s="1"/>
  <c r="E88" i="102" s="1"/>
  <c r="E87" i="101"/>
  <c r="G87" i="101" s="1"/>
  <c r="J87" i="101" s="1"/>
  <c r="E15" i="100"/>
  <c r="G15" i="100" s="1"/>
  <c r="J15" i="100" s="1"/>
  <c r="E7" i="100"/>
  <c r="G7" i="100" s="1"/>
  <c r="J7" i="100" s="1"/>
  <c r="E14" i="100"/>
  <c r="G14" i="100" s="1"/>
  <c r="J14" i="100" s="1"/>
  <c r="E17" i="100"/>
  <c r="G17" i="100" s="1"/>
  <c r="J17" i="100" s="1"/>
  <c r="E8" i="100"/>
  <c r="G8" i="100" s="1"/>
  <c r="J8" i="100" s="1"/>
  <c r="E16" i="100"/>
  <c r="G16" i="100" s="1"/>
  <c r="J16" i="100" s="1"/>
  <c r="E6" i="100"/>
  <c r="G6" i="100" s="1"/>
  <c r="J6" i="100" s="1"/>
  <c r="E13" i="100"/>
  <c r="G13" i="100" s="1"/>
  <c r="J13" i="100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219" i="81"/>
  <c r="G219" i="81" s="1"/>
  <c r="J219" i="81" s="1"/>
  <c r="G53" i="104"/>
  <c r="J53" i="104" s="1"/>
  <c r="E53" i="105" s="1"/>
  <c r="G46" i="105"/>
  <c r="J46" i="105" s="1"/>
  <c r="G47" i="104"/>
  <c r="J47" i="104" s="1"/>
  <c r="E47" i="105" s="1"/>
  <c r="G161" i="105"/>
  <c r="J161" i="105" s="1"/>
  <c r="G41" i="105"/>
  <c r="J41" i="105" s="1"/>
  <c r="E41" i="106" s="1"/>
  <c r="G41" i="106" s="1"/>
  <c r="J41" i="106" s="1"/>
  <c r="E41" i="107" s="1"/>
  <c r="G41" i="107" s="1"/>
  <c r="J41" i="107" s="1"/>
  <c r="G52" i="105"/>
  <c r="J52" i="105" s="1"/>
  <c r="G59" i="105"/>
  <c r="J59" i="105" s="1"/>
  <c r="E59" i="106" s="1"/>
  <c r="G59" i="106" s="1"/>
  <c r="J59" i="106" s="1"/>
  <c r="E59" i="107" s="1"/>
  <c r="G59" i="107" s="1"/>
  <c r="J59" i="107" s="1"/>
  <c r="G238" i="103"/>
  <c r="J238" i="103" s="1"/>
  <c r="E238" i="104" s="1"/>
  <c r="G230" i="103"/>
  <c r="J230" i="103" s="1"/>
  <c r="E230" i="104" s="1"/>
  <c r="G122" i="105"/>
  <c r="J122" i="105" s="1"/>
  <c r="G86" i="103"/>
  <c r="J86" i="103" s="1"/>
  <c r="E86" i="104" s="1"/>
  <c r="G234" i="99"/>
  <c r="J234" i="99" s="1"/>
  <c r="E234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07" i="101"/>
  <c r="J207" i="101" s="1"/>
  <c r="E207" i="102" s="1"/>
  <c r="G105" i="101"/>
  <c r="J105" i="101" s="1"/>
  <c r="E105" i="102" s="1"/>
  <c r="G188" i="101"/>
  <c r="J188" i="101" s="1"/>
  <c r="E188" i="102" s="1"/>
  <c r="G258" i="101"/>
  <c r="J258" i="101" s="1"/>
  <c r="E258" i="102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96" i="106" l="1"/>
  <c r="G96" i="106" s="1"/>
  <c r="J96" i="106" s="1"/>
  <c r="E185" i="107"/>
  <c r="G185" i="107" s="1"/>
  <c r="J185" i="107" s="1"/>
  <c r="E50" i="106"/>
  <c r="G50" i="106" s="1"/>
  <c r="J50" i="106" s="1"/>
  <c r="E50" i="107" s="1"/>
  <c r="G50" i="107" s="1"/>
  <c r="J50" i="107" s="1"/>
  <c r="E49" i="106"/>
  <c r="G49" i="106" s="1"/>
  <c r="J49" i="106" s="1"/>
  <c r="E49" i="107" s="1"/>
  <c r="G49" i="107" s="1"/>
  <c r="J49" i="107" s="1"/>
  <c r="E36" i="106"/>
  <c r="G36" i="106" s="1"/>
  <c r="J36" i="106" s="1"/>
  <c r="E36" i="107" s="1"/>
  <c r="G36" i="107" s="1"/>
  <c r="J36" i="107" s="1"/>
  <c r="E19" i="107"/>
  <c r="G19" i="107" s="1"/>
  <c r="J19" i="107" s="1"/>
  <c r="E172" i="107"/>
  <c r="G172" i="107" s="1"/>
  <c r="J172" i="107" s="1"/>
  <c r="E44" i="106"/>
  <c r="G44" i="106" s="1"/>
  <c r="J44" i="106" s="1"/>
  <c r="E44" i="107" s="1"/>
  <c r="G44" i="107" s="1"/>
  <c r="J44" i="107" s="1"/>
  <c r="E179" i="107"/>
  <c r="G179" i="107" s="1"/>
  <c r="J179" i="107" s="1"/>
  <c r="E192" i="107"/>
  <c r="G192" i="107" s="1"/>
  <c r="J192" i="107" s="1"/>
  <c r="E42" i="106"/>
  <c r="G42" i="106" s="1"/>
  <c r="J42" i="106" s="1"/>
  <c r="E42" i="107" s="1"/>
  <c r="G42" i="107" s="1"/>
  <c r="J42" i="107" s="1"/>
  <c r="E25" i="107"/>
  <c r="G25" i="107" s="1"/>
  <c r="J25" i="107" s="1"/>
  <c r="E222" i="107"/>
  <c r="G222" i="107" s="1"/>
  <c r="J222" i="107" s="1"/>
  <c r="E100" i="107"/>
  <c r="G100" i="107" s="1"/>
  <c r="J100" i="107" s="1"/>
  <c r="E34" i="106"/>
  <c r="G34" i="106" s="1"/>
  <c r="J34" i="106" s="1"/>
  <c r="E34" i="107" s="1"/>
  <c r="G34" i="107" s="1"/>
  <c r="J34" i="107" s="1"/>
  <c r="E67" i="107"/>
  <c r="G67" i="107" s="1"/>
  <c r="J67" i="107" s="1"/>
  <c r="E48" i="106"/>
  <c r="G48" i="106" s="1"/>
  <c r="J48" i="106" s="1"/>
  <c r="E48" i="107" s="1"/>
  <c r="G48" i="107" s="1"/>
  <c r="J48" i="107" s="1"/>
  <c r="E54" i="106"/>
  <c r="G54" i="106" s="1"/>
  <c r="J54" i="106" s="1"/>
  <c r="E54" i="107" s="1"/>
  <c r="G54" i="107" s="1"/>
  <c r="J54" i="107" s="1"/>
  <c r="E170" i="107"/>
  <c r="G170" i="107" s="1"/>
  <c r="J170" i="107" s="1"/>
  <c r="E164" i="107"/>
  <c r="G164" i="107" s="1"/>
  <c r="J164" i="107" s="1"/>
  <c r="E93" i="107"/>
  <c r="G93" i="107" s="1"/>
  <c r="J93" i="107" s="1"/>
  <c r="E69" i="107"/>
  <c r="G69" i="107" s="1"/>
  <c r="J69" i="107" s="1"/>
  <c r="E51" i="106"/>
  <c r="G51" i="106" s="1"/>
  <c r="J51" i="106" s="1"/>
  <c r="E51" i="107" s="1"/>
  <c r="G51" i="107" s="1"/>
  <c r="J51" i="107" s="1"/>
  <c r="E221" i="106"/>
  <c r="G221" i="106" s="1"/>
  <c r="J221" i="106" s="1"/>
  <c r="E154" i="107"/>
  <c r="G154" i="107" s="1"/>
  <c r="J154" i="107" s="1"/>
  <c r="E220" i="107"/>
  <c r="G220" i="107" s="1"/>
  <c r="J220" i="107" s="1"/>
  <c r="E64" i="107"/>
  <c r="G64" i="107" s="1"/>
  <c r="J64" i="107" s="1"/>
  <c r="E79" i="106"/>
  <c r="G79" i="106" s="1"/>
  <c r="J79" i="106" s="1"/>
  <c r="E180" i="107"/>
  <c r="G180" i="107" s="1"/>
  <c r="J180" i="107" s="1"/>
  <c r="E130" i="107"/>
  <c r="G130" i="107" s="1"/>
  <c r="J130" i="107" s="1"/>
  <c r="E138" i="107"/>
  <c r="G138" i="107" s="1"/>
  <c r="J138" i="107" s="1"/>
  <c r="E68" i="107"/>
  <c r="G68" i="107" s="1"/>
  <c r="J68" i="107" s="1"/>
  <c r="E90" i="107"/>
  <c r="G90" i="107" s="1"/>
  <c r="J90" i="107" s="1"/>
  <c r="E141" i="107"/>
  <c r="G141" i="107" s="1"/>
  <c r="J141" i="107" s="1"/>
  <c r="E137" i="107"/>
  <c r="G137" i="107" s="1"/>
  <c r="J137" i="107" s="1"/>
  <c r="E171" i="107"/>
  <c r="G171" i="107" s="1"/>
  <c r="J171" i="107" s="1"/>
  <c r="E101" i="107"/>
  <c r="G101" i="107" s="1"/>
  <c r="J101" i="107" s="1"/>
  <c r="E140" i="107"/>
  <c r="G140" i="107" s="1"/>
  <c r="J140" i="107" s="1"/>
  <c r="E72" i="107"/>
  <c r="G72" i="107" s="1"/>
  <c r="J72" i="107" s="1"/>
  <c r="E165" i="106"/>
  <c r="G165" i="106" s="1"/>
  <c r="J165" i="106" s="1"/>
  <c r="E30" i="106"/>
  <c r="G30" i="106" s="1"/>
  <c r="J30" i="106" s="1"/>
  <c r="E30" i="107" s="1"/>
  <c r="G30" i="107" s="1"/>
  <c r="J30" i="107" s="1"/>
  <c r="E77" i="107"/>
  <c r="G77" i="107" s="1"/>
  <c r="J77" i="107" s="1"/>
  <c r="E159" i="107"/>
  <c r="G159" i="107" s="1"/>
  <c r="J159" i="107" s="1"/>
  <c r="E66" i="107"/>
  <c r="G66" i="107" s="1"/>
  <c r="J66" i="107" s="1"/>
  <c r="E27" i="106"/>
  <c r="G27" i="106" s="1"/>
  <c r="J27" i="106" s="1"/>
  <c r="E27" i="107" s="1"/>
  <c r="G27" i="107" s="1"/>
  <c r="J27" i="107" s="1"/>
  <c r="E145" i="107"/>
  <c r="G145" i="107" s="1"/>
  <c r="J145" i="107" s="1"/>
  <c r="E158" i="107"/>
  <c r="G158" i="107" s="1"/>
  <c r="J158" i="107" s="1"/>
  <c r="E215" i="107"/>
  <c r="G215" i="107" s="1"/>
  <c r="J215" i="107" s="1"/>
  <c r="E33" i="106"/>
  <c r="G33" i="106" s="1"/>
  <c r="J33" i="106" s="1"/>
  <c r="E33" i="107" s="1"/>
  <c r="G33" i="107" s="1"/>
  <c r="J33" i="107" s="1"/>
  <c r="E139" i="107"/>
  <c r="G139" i="107" s="1"/>
  <c r="J139" i="107" s="1"/>
  <c r="E43" i="106"/>
  <c r="G43" i="106" s="1"/>
  <c r="J43" i="106" s="1"/>
  <c r="E43" i="107" s="1"/>
  <c r="G43" i="107" s="1"/>
  <c r="J43" i="107" s="1"/>
  <c r="E162" i="107"/>
  <c r="G162" i="107" s="1"/>
  <c r="J162" i="107" s="1"/>
  <c r="E144" i="107"/>
  <c r="G144" i="107" s="1"/>
  <c r="J144" i="107" s="1"/>
  <c r="E106" i="107"/>
  <c r="G106" i="107" s="1"/>
  <c r="J106" i="107" s="1"/>
  <c r="E119" i="106"/>
  <c r="G119" i="106" s="1"/>
  <c r="J119" i="106" s="1"/>
  <c r="E81" i="107"/>
  <c r="G81" i="107" s="1"/>
  <c r="J81" i="107" s="1"/>
  <c r="E61" i="107"/>
  <c r="G61" i="107" s="1"/>
  <c r="J61" i="107" s="1"/>
  <c r="E143" i="107"/>
  <c r="G143" i="107" s="1"/>
  <c r="J143" i="107" s="1"/>
  <c r="E38" i="106"/>
  <c r="G38" i="106" s="1"/>
  <c r="J38" i="106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85" i="107"/>
  <c r="G85" i="107" s="1"/>
  <c r="J85" i="107" s="1"/>
  <c r="E37" i="106"/>
  <c r="G37" i="106" s="1"/>
  <c r="J37" i="106" s="1"/>
  <c r="E37" i="107" s="1"/>
  <c r="G37" i="107" s="1"/>
  <c r="J37" i="107" s="1"/>
  <c r="E121" i="107"/>
  <c r="G121" i="107" s="1"/>
  <c r="J121" i="107" s="1"/>
  <c r="E29" i="106"/>
  <c r="G29" i="106" s="1"/>
  <c r="J29" i="106" s="1"/>
  <c r="E29" i="107" s="1"/>
  <c r="G29" i="107" s="1"/>
  <c r="J29" i="107" s="1"/>
  <c r="E78" i="107"/>
  <c r="G78" i="107" s="1"/>
  <c r="J78" i="107" s="1"/>
  <c r="E176" i="107"/>
  <c r="G176" i="107" s="1"/>
  <c r="J176" i="107" s="1"/>
  <c r="E163" i="107"/>
  <c r="G163" i="107" s="1"/>
  <c r="J163" i="107" s="1"/>
  <c r="E46" i="106"/>
  <c r="G46" i="106" s="1"/>
  <c r="J46" i="106" s="1"/>
  <c r="E46" i="107" s="1"/>
  <c r="G46" i="107" s="1"/>
  <c r="J46" i="107" s="1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87" i="103" s="1"/>
  <c r="J87" i="103" s="1"/>
  <c r="E87" i="104" s="1"/>
  <c r="E6" i="101"/>
  <c r="G6" i="101" s="1"/>
  <c r="J6" i="101" s="1"/>
  <c r="E161" i="106"/>
  <c r="G161" i="106" s="1"/>
  <c r="J161" i="106" s="1"/>
  <c r="E13" i="101"/>
  <c r="G13" i="101" s="1"/>
  <c r="J13" i="101" s="1"/>
  <c r="E16" i="101"/>
  <c r="G16" i="101" s="1"/>
  <c r="J16" i="101" s="1"/>
  <c r="E8" i="101"/>
  <c r="G8" i="101" s="1"/>
  <c r="J8" i="101" s="1"/>
  <c r="E99" i="107"/>
  <c r="G99" i="107" s="1"/>
  <c r="J99" i="107" s="1"/>
  <c r="E26" i="107"/>
  <c r="G26" i="107" s="1"/>
  <c r="J26" i="107" s="1"/>
  <c r="E74" i="107"/>
  <c r="G74" i="107" s="1"/>
  <c r="J74" i="107" s="1"/>
  <c r="E183" i="107"/>
  <c r="G183" i="107" s="1"/>
  <c r="J183" i="107" s="1"/>
  <c r="E167" i="107"/>
  <c r="G167" i="107" s="1"/>
  <c r="J167" i="107" s="1"/>
  <c r="E22" i="106"/>
  <c r="G22" i="106" s="1"/>
  <c r="J22" i="106" s="1"/>
  <c r="E92" i="107"/>
  <c r="G92" i="107" s="1"/>
  <c r="J92" i="107" s="1"/>
  <c r="E223" i="107"/>
  <c r="G223" i="107" s="1"/>
  <c r="J223" i="107" s="1"/>
  <c r="E65" i="107"/>
  <c r="G65" i="107" s="1"/>
  <c r="J65" i="107" s="1"/>
  <c r="E17" i="101"/>
  <c r="G17" i="101" s="1"/>
  <c r="J17" i="101" s="1"/>
  <c r="E32" i="106"/>
  <c r="G32" i="106" s="1"/>
  <c r="J32" i="106" s="1"/>
  <c r="E32" i="107" s="1"/>
  <c r="G32" i="107" s="1"/>
  <c r="J32" i="107" s="1"/>
  <c r="E120" i="107"/>
  <c r="G120" i="107" s="1"/>
  <c r="J120" i="107" s="1"/>
  <c r="E23" i="107"/>
  <c r="G23" i="107" s="1"/>
  <c r="J23" i="107" s="1"/>
  <c r="E28" i="106"/>
  <c r="G28" i="106" s="1"/>
  <c r="J28" i="106" s="1"/>
  <c r="E28" i="107" s="1"/>
  <c r="G28" i="107" s="1"/>
  <c r="J28" i="107" s="1"/>
  <c r="E14" i="101"/>
  <c r="G14" i="101" s="1"/>
  <c r="J14" i="101" s="1"/>
  <c r="E52" i="106"/>
  <c r="G52" i="106" s="1"/>
  <c r="J52" i="106" s="1"/>
  <c r="E52" i="107" s="1"/>
  <c r="G52" i="107" s="1"/>
  <c r="J52" i="107" s="1"/>
  <c r="E160" i="107"/>
  <c r="G160" i="107" s="1"/>
  <c r="J160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24" i="106"/>
  <c r="G24" i="106" s="1"/>
  <c r="J24" i="106" s="1"/>
  <c r="E123" i="107"/>
  <c r="G123" i="107" s="1"/>
  <c r="J123" i="107" s="1"/>
  <c r="E122" i="106"/>
  <c r="G122" i="106" s="1"/>
  <c r="J122" i="106" s="1"/>
  <c r="E7" i="101"/>
  <c r="G7" i="101" s="1"/>
  <c r="J7" i="101" s="1"/>
  <c r="E15" i="101"/>
  <c r="G15" i="101" s="1"/>
  <c r="J15" i="101" s="1"/>
  <c r="E80" i="107"/>
  <c r="G80" i="107" s="1"/>
  <c r="J80" i="107" s="1"/>
  <c r="E118" i="107"/>
  <c r="G118" i="107" s="1"/>
  <c r="J118" i="107" s="1"/>
  <c r="E168" i="107"/>
  <c r="G168" i="107" s="1"/>
  <c r="J168" i="107" s="1"/>
  <c r="E89" i="107"/>
  <c r="G89" i="107" s="1"/>
  <c r="J89" i="107" s="1"/>
  <c r="E142" i="107"/>
  <c r="G142" i="107" s="1"/>
  <c r="J142" i="107" s="1"/>
  <c r="E166" i="107"/>
  <c r="G166" i="107" s="1"/>
  <c r="J166" i="107" s="1"/>
  <c r="E184" i="107"/>
  <c r="G184" i="107" s="1"/>
  <c r="J184" i="107" s="1"/>
  <c r="E146" i="107"/>
  <c r="G146" i="107" s="1"/>
  <c r="J146" i="107" s="1"/>
  <c r="E91" i="107"/>
  <c r="G91" i="107" s="1"/>
  <c r="J91" i="107" s="1"/>
  <c r="E95" i="107"/>
  <c r="G95" i="107" s="1"/>
  <c r="J95" i="107" s="1"/>
  <c r="E98" i="107"/>
  <c r="G98" i="107" s="1"/>
  <c r="J98" i="107" s="1"/>
  <c r="G174" i="100"/>
  <c r="J174" i="100" s="1"/>
  <c r="E174" i="101" s="1"/>
  <c r="E173" i="100"/>
  <c r="E18" i="100"/>
  <c r="G18" i="100" s="1"/>
  <c r="J18" i="100" s="1"/>
  <c r="G102" i="100"/>
  <c r="J102" i="100" s="1"/>
  <c r="E102" i="101" s="1"/>
  <c r="E103" i="100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G47" i="105"/>
  <c r="J47" i="105" s="1"/>
  <c r="G53" i="105"/>
  <c r="J53" i="105" s="1"/>
  <c r="G230" i="104"/>
  <c r="J230" i="104" s="1"/>
  <c r="E230" i="105" s="1"/>
  <c r="G238" i="104"/>
  <c r="J238" i="104" s="1"/>
  <c r="E238" i="105" s="1"/>
  <c r="G235" i="104"/>
  <c r="J235" i="104" s="1"/>
  <c r="E235" i="105" s="1"/>
  <c r="G88" i="104"/>
  <c r="J88" i="104" s="1"/>
  <c r="E88" i="105" s="1"/>
  <c r="G87" i="104"/>
  <c r="J87" i="104" s="1"/>
  <c r="E87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173" i="100"/>
  <c r="J173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03" i="100"/>
  <c r="J103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258" i="102"/>
  <c r="J258" i="102" s="1"/>
  <c r="E258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61" i="107" l="1"/>
  <c r="G161" i="107" s="1"/>
  <c r="J161" i="107" s="1"/>
  <c r="E165" i="107"/>
  <c r="G165" i="107" s="1"/>
  <c r="J165" i="107" s="1"/>
  <c r="E221" i="107"/>
  <c r="G221" i="107" s="1"/>
  <c r="J221" i="107" s="1"/>
  <c r="G6" i="102"/>
  <c r="J6" i="102" s="1"/>
  <c r="E6" i="103" s="1"/>
  <c r="G6" i="103" s="1"/>
  <c r="J6" i="103" s="1"/>
  <c r="E6" i="104" s="1"/>
  <c r="G6" i="104" s="1"/>
  <c r="J6" i="104" s="1"/>
  <c r="E6" i="102"/>
  <c r="E119" i="107"/>
  <c r="G119" i="107" s="1"/>
  <c r="J119" i="107" s="1"/>
  <c r="E122" i="107"/>
  <c r="G122" i="107" s="1"/>
  <c r="J122" i="107" s="1"/>
  <c r="E24" i="107"/>
  <c r="G24" i="107" s="1"/>
  <c r="J24" i="107" s="1"/>
  <c r="G17" i="102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2"/>
  <c r="E214" i="106"/>
  <c r="G214" i="106" s="1"/>
  <c r="J214" i="106" s="1"/>
  <c r="E79" i="107"/>
  <c r="G79" i="107" s="1"/>
  <c r="J79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38" i="107"/>
  <c r="J38" i="107" s="1"/>
  <c r="E38" i="107"/>
  <c r="E15" i="102"/>
  <c r="G15" i="102" s="1"/>
  <c r="J15" i="102" s="1"/>
  <c r="E15" i="103" s="1"/>
  <c r="G15" i="103" s="1"/>
  <c r="J15" i="103" s="1"/>
  <c r="E15" i="104" s="1"/>
  <c r="G15" i="104" s="1"/>
  <c r="J15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7" i="102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2"/>
  <c r="E22" i="107"/>
  <c r="G22" i="107" s="1"/>
  <c r="J22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96" i="107"/>
  <c r="G96" i="107" s="1"/>
  <c r="J96" i="107" s="1"/>
  <c r="G47" i="106"/>
  <c r="J47" i="106" s="1"/>
  <c r="E47" i="107" s="1"/>
  <c r="G47" i="107" s="1"/>
  <c r="J47" i="107" s="1"/>
  <c r="E47" i="106"/>
  <c r="E53" i="106"/>
  <c r="G53" i="106" s="1"/>
  <c r="J53" i="106" s="1"/>
  <c r="E53" i="107" s="1"/>
  <c r="G53" i="107" s="1"/>
  <c r="J53" i="107" s="1"/>
  <c r="G102" i="101"/>
  <c r="J102" i="101" s="1"/>
  <c r="E102" i="102" s="1"/>
  <c r="E103" i="101"/>
  <c r="G174" i="101"/>
  <c r="J174" i="101" s="1"/>
  <c r="E174" i="102" s="1"/>
  <c r="E173" i="101"/>
  <c r="G173" i="101" s="1"/>
  <c r="J173" i="101" s="1"/>
  <c r="G234" i="101"/>
  <c r="J234" i="101" s="1"/>
  <c r="E234" i="101"/>
  <c r="E18" i="101"/>
  <c r="G18" i="101" s="1"/>
  <c r="J18" i="101" s="1"/>
  <c r="E5" i="88"/>
  <c r="G5" i="88" s="1"/>
  <c r="J5" i="88" s="1"/>
  <c r="E5" i="89" s="1"/>
  <c r="G5" i="89" s="1"/>
  <c r="J5" i="89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01" i="82"/>
  <c r="G201" i="82" s="1"/>
  <c r="J201" i="82" s="1"/>
  <c r="E201" i="83" s="1"/>
  <c r="G201" i="83" s="1"/>
  <c r="J201" i="83" s="1"/>
  <c r="E201" i="84" s="1"/>
  <c r="G235" i="105"/>
  <c r="J235" i="105" s="1"/>
  <c r="E235" i="106" s="1"/>
  <c r="G238" i="105"/>
  <c r="J238" i="105" s="1"/>
  <c r="E238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5" i="105" l="1"/>
  <c r="G15" i="105" s="1"/>
  <c r="J15" i="105" s="1"/>
  <c r="E13" i="106"/>
  <c r="G13" i="106" s="1"/>
  <c r="J13" i="106" s="1"/>
  <c r="G8" i="106"/>
  <c r="J8" i="106" s="1"/>
  <c r="E8" i="106"/>
  <c r="E7" i="106"/>
  <c r="G7" i="106" s="1"/>
  <c r="J7" i="106" s="1"/>
  <c r="E214" i="107"/>
  <c r="G214" i="107" s="1"/>
  <c r="J214" i="107" s="1"/>
  <c r="E16" i="106"/>
  <c r="G16" i="106" s="1"/>
  <c r="J16" i="106" s="1"/>
  <c r="G18" i="102"/>
  <c r="J18" i="102" s="1"/>
  <c r="E18" i="103" s="1"/>
  <c r="G18" i="103" s="1"/>
  <c r="J18" i="103" s="1"/>
  <c r="E18" i="104" s="1"/>
  <c r="G18" i="104" s="1"/>
  <c r="J18" i="104" s="1"/>
  <c r="E18" i="102"/>
  <c r="E14" i="106"/>
  <c r="G14" i="106" s="1"/>
  <c r="J14" i="106" s="1"/>
  <c r="E17" i="106"/>
  <c r="G17" i="106" s="1"/>
  <c r="J17" i="106" s="1"/>
  <c r="E6" i="105"/>
  <c r="G6" i="105" s="1"/>
  <c r="J6" i="105" s="1"/>
  <c r="E234" i="102"/>
  <c r="G234" i="102" s="1"/>
  <c r="J234" i="102" s="1"/>
  <c r="G174" i="102"/>
  <c r="J174" i="102" s="1"/>
  <c r="E174" i="103" s="1"/>
  <c r="G174" i="103" s="1"/>
  <c r="J174" i="103" s="1"/>
  <c r="E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02" i="102"/>
  <c r="J102" i="102" s="1"/>
  <c r="E102" i="103" s="1"/>
  <c r="E103" i="102"/>
  <c r="E76" i="100"/>
  <c r="G76" i="100" s="1"/>
  <c r="J76" i="100" s="1"/>
  <c r="E5" i="90"/>
  <c r="G5" i="90" s="1"/>
  <c r="J5" i="90" s="1"/>
  <c r="E124" i="81"/>
  <c r="G124" i="81" s="1"/>
  <c r="J124" i="81" s="1"/>
  <c r="G174" i="104"/>
  <c r="J174" i="104" s="1"/>
  <c r="E174" i="105" s="1"/>
  <c r="G236" i="104"/>
  <c r="J236" i="104" s="1"/>
  <c r="E236" i="105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5" i="91"/>
  <c r="J5" i="91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258" i="104"/>
  <c r="J258" i="104" s="1"/>
  <c r="E258" i="105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6" i="107" l="1"/>
  <c r="G16" i="107" s="1"/>
  <c r="J16" i="107" s="1"/>
  <c r="E17" i="107"/>
  <c r="G17" i="107" s="1"/>
  <c r="J17" i="107" s="1"/>
  <c r="E7" i="107"/>
  <c r="G7" i="107" s="1"/>
  <c r="J7" i="107" s="1"/>
  <c r="G13" i="107"/>
  <c r="J13" i="107" s="1"/>
  <c r="E13" i="107"/>
  <c r="E6" i="106"/>
  <c r="G6" i="106" s="1"/>
  <c r="J6" i="106" s="1"/>
  <c r="E14" i="107"/>
  <c r="G14" i="107" s="1"/>
  <c r="J14" i="107" s="1"/>
  <c r="E15" i="106"/>
  <c r="G15" i="106" s="1"/>
  <c r="J15" i="106" s="1"/>
  <c r="G234" i="103"/>
  <c r="J234" i="103" s="1"/>
  <c r="E234" i="104" s="1"/>
  <c r="G234" i="104" s="1"/>
  <c r="J234" i="104" s="1"/>
  <c r="E234" i="105" s="1"/>
  <c r="G234" i="105" s="1"/>
  <c r="J234" i="105" s="1"/>
  <c r="E234" i="106" s="1"/>
  <c r="E234" i="103"/>
  <c r="E18" i="105"/>
  <c r="G18" i="105" s="1"/>
  <c r="J18" i="105" s="1"/>
  <c r="E8" i="107"/>
  <c r="G8" i="107" s="1"/>
  <c r="J8" i="107" s="1"/>
  <c r="E76" i="101"/>
  <c r="G76" i="101" s="1"/>
  <c r="J76" i="101" s="1"/>
  <c r="E76" i="102" s="1"/>
  <c r="G76" i="102" s="1"/>
  <c r="J76" i="102" s="1"/>
  <c r="E219" i="86"/>
  <c r="G219" i="86" s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G258" i="105"/>
  <c r="J258" i="105" s="1"/>
  <c r="E258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5" i="107" l="1"/>
  <c r="G15" i="107" s="1"/>
  <c r="J15" i="107" s="1"/>
  <c r="E76" i="103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6" i="107"/>
  <c r="G6" i="107" s="1"/>
  <c r="J6" i="107" s="1"/>
  <c r="E18" i="106"/>
  <c r="G18" i="106" s="1"/>
  <c r="J18" i="106" s="1"/>
  <c r="E18" i="107" s="1"/>
  <c r="G18" i="107" s="1"/>
  <c r="J18" i="107" s="1"/>
  <c r="E216" i="86"/>
  <c r="G216" i="86" s="1"/>
  <c r="J216" i="86" s="1"/>
  <c r="E216" i="87" s="1"/>
  <c r="G216" i="87" s="1"/>
  <c r="J216" i="87" s="1"/>
  <c r="E216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258" i="106"/>
  <c r="J258" i="106" s="1"/>
  <c r="E258" i="107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7" l="1"/>
  <c r="G76" i="107" s="1"/>
  <c r="J76" i="107" s="1"/>
  <c r="E219" i="89"/>
  <c r="G219" i="89" s="1"/>
  <c r="J219" i="89" s="1"/>
  <c r="E219" i="90" s="1"/>
  <c r="G219" i="90" s="1"/>
  <c r="J219" i="90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201" i="89" l="1"/>
  <c r="G201" i="89" s="1"/>
  <c r="J201" i="89" s="1"/>
  <c r="E201" i="90" s="1"/>
  <c r="G201" i="90" s="1"/>
  <c r="J201" i="90" s="1"/>
  <c r="E124" i="86"/>
  <c r="G124" i="86" s="1"/>
  <c r="J124" i="86" s="1"/>
  <c r="E124" i="87" s="1"/>
  <c r="G124" i="87" s="1"/>
  <c r="J124" i="87" s="1"/>
  <c r="E124" i="88" s="1"/>
  <c r="E199" i="89"/>
  <c r="G199" i="89" s="1"/>
  <c r="J199" i="89" s="1"/>
  <c r="E199" i="90" s="1"/>
  <c r="G199" i="90" s="1"/>
  <c r="J199" i="90" s="1"/>
  <c r="E218" i="89"/>
  <c r="G218" i="89" s="1"/>
  <c r="J218" i="89" s="1"/>
  <c r="E218" i="90" s="1"/>
  <c r="G218" i="90" s="1"/>
  <c r="J218" i="90" s="1"/>
  <c r="E217" i="89"/>
  <c r="G217" i="89" s="1"/>
  <c r="J217" i="89" s="1"/>
  <c r="E217" i="90" s="1"/>
  <c r="G217" i="90" s="1"/>
  <c r="J217" i="90" s="1"/>
  <c r="E216" i="89"/>
  <c r="G216" i="89" s="1"/>
  <c r="J216" i="89" s="1"/>
  <c r="E216" i="90" s="1"/>
  <c r="G216" i="90" s="1"/>
  <c r="J216" i="90" s="1"/>
  <c r="E200" i="89"/>
  <c r="G200" i="89" s="1"/>
  <c r="J200" i="89" s="1"/>
  <c r="E200" i="90" s="1"/>
  <c r="G200" i="90" s="1"/>
  <c r="J200" i="90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219" i="96"/>
  <c r="J219" i="96" s="1"/>
  <c r="G5" i="101"/>
  <c r="J5" i="101" s="1"/>
  <c r="E5" i="102" s="1"/>
  <c r="G124" i="93"/>
  <c r="J124" i="93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17" i="97" l="1"/>
  <c r="G217" i="97" s="1"/>
  <c r="J217" i="97" s="1"/>
  <c r="E217" i="98" s="1"/>
  <c r="G217" i="98" s="1"/>
  <c r="J217" i="98" s="1"/>
  <c r="E217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1" i="97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5" i="105" l="1"/>
  <c r="G5" i="105" s="1"/>
  <c r="J5" i="105" s="1"/>
  <c r="E5" i="106" s="1"/>
  <c r="G5" i="106" s="1"/>
  <c r="J5" i="106" s="1"/>
  <c r="E5" i="107" s="1"/>
  <c r="E219" i="101"/>
  <c r="G219" i="101" s="1"/>
  <c r="J219" i="101" s="1"/>
  <c r="E199" i="100"/>
  <c r="G199" i="100" s="1"/>
  <c r="J199" i="100" s="1"/>
  <c r="E201" i="100"/>
  <c r="G201" i="100" s="1"/>
  <c r="J201" i="100" s="1"/>
  <c r="E218" i="100"/>
  <c r="G218" i="100" s="1"/>
  <c r="J218" i="100" s="1"/>
  <c r="E200" i="100"/>
  <c r="G200" i="100" s="1"/>
  <c r="J200" i="100" s="1"/>
  <c r="E217" i="100"/>
  <c r="G217" i="100" s="1"/>
  <c r="J217" i="100" s="1"/>
  <c r="E216" i="100"/>
  <c r="G216" i="100" s="1"/>
  <c r="J216" i="100" s="1"/>
  <c r="E124" i="97"/>
  <c r="G124" i="97" s="1"/>
  <c r="J124" i="97" s="1"/>
  <c r="E124" i="98" s="1"/>
  <c r="G124" i="98" s="1"/>
  <c r="J124" i="98" s="1"/>
  <c r="E124" i="99" s="1"/>
  <c r="E219" i="102" l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8" i="101"/>
  <c r="G218" i="101" s="1"/>
  <c r="J218" i="101" s="1"/>
  <c r="E201" i="101"/>
  <c r="G201" i="101" s="1"/>
  <c r="J201" i="101" s="1"/>
  <c r="E216" i="101"/>
  <c r="G216" i="101" s="1"/>
  <c r="J216" i="101" s="1"/>
  <c r="E200" i="101"/>
  <c r="G200" i="101" s="1"/>
  <c r="J200" i="101" s="1"/>
  <c r="E199" i="101"/>
  <c r="G199" i="101" s="1"/>
  <c r="J199" i="101" s="1"/>
  <c r="E217" i="101"/>
  <c r="G217" i="101" s="1"/>
  <c r="J217" i="101" s="1"/>
  <c r="G5" i="107"/>
  <c r="J5" i="107" s="1"/>
  <c r="G124" i="99"/>
  <c r="J124" i="99" s="1"/>
  <c r="E199" i="102" l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9" i="106"/>
  <c r="G219" i="106" s="1"/>
  <c r="J219" i="106" s="1"/>
  <c r="E124" i="100"/>
  <c r="G124" i="100" s="1"/>
  <c r="J124" i="100" s="1"/>
  <c r="G73" i="91"/>
  <c r="J73" i="91" s="1"/>
  <c r="E219" i="107" l="1"/>
  <c r="G219" i="107" s="1"/>
  <c r="J219" i="107" s="1"/>
  <c r="E216" i="106"/>
  <c r="G216" i="106" s="1"/>
  <c r="J216" i="106" s="1"/>
  <c r="E200" i="106"/>
  <c r="G200" i="106" s="1"/>
  <c r="J200" i="106" s="1"/>
  <c r="E217" i="106"/>
  <c r="G217" i="106" s="1"/>
  <c r="J217" i="106" s="1"/>
  <c r="E201" i="106"/>
  <c r="G201" i="106" s="1"/>
  <c r="J201" i="106" s="1"/>
  <c r="E218" i="106"/>
  <c r="G218" i="106" s="1"/>
  <c r="J218" i="106" s="1"/>
  <c r="E199" i="106"/>
  <c r="G199" i="106" s="1"/>
  <c r="J199" i="106" s="1"/>
  <c r="E124" i="101"/>
  <c r="G124" i="101" s="1"/>
  <c r="J124" i="101" s="1"/>
  <c r="G73" i="92"/>
  <c r="J73" i="92" s="1"/>
  <c r="M260" i="8"/>
  <c r="E199" i="107" l="1"/>
  <c r="G199" i="107" s="1"/>
  <c r="J199" i="107" s="1"/>
  <c r="E218" i="107"/>
  <c r="G218" i="107" s="1"/>
  <c r="J218" i="107" s="1"/>
  <c r="E217" i="107"/>
  <c r="G217" i="107" s="1"/>
  <c r="J217" i="107" s="1"/>
  <c r="E216" i="107"/>
  <c r="G216" i="107" s="1"/>
  <c r="J216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201" i="107"/>
  <c r="G201" i="107" s="1"/>
  <c r="J201" i="107" s="1"/>
  <c r="E200" i="107"/>
  <c r="G200" i="107" s="1"/>
  <c r="J200" i="107" s="1"/>
  <c r="G73" i="93"/>
  <c r="J73" i="93" s="1"/>
  <c r="M263" i="8"/>
  <c r="F261" i="8"/>
  <c r="F264" i="8" s="1"/>
  <c r="F266" i="8" s="1"/>
  <c r="E124" i="106" l="1"/>
  <c r="G124" i="106" s="1"/>
  <c r="J124" i="106" s="1"/>
  <c r="G73" i="94"/>
  <c r="J73" i="94" s="1"/>
  <c r="C261" i="8"/>
  <c r="C264" i="8" s="1"/>
  <c r="M265" i="8"/>
  <c r="M268" i="8" s="1"/>
  <c r="E124" i="107" l="1"/>
  <c r="G124" i="107" s="1"/>
  <c r="J124" i="107" s="1"/>
  <c r="G73" i="96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<sst xmlns="http://schemas.openxmlformats.org/spreadsheetml/2006/main" count="38807" uniqueCount="1437">
  <si>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</si>
  <si>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</si>
  <si>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</si>
  <si>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</si>
  <si>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</si>
  <si>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</si>
  <si>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</si>
  <si>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</si>
  <si>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</si>
  <si>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</si>
  <si>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</si>
  <si>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</si>
  <si>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</si>
  <si>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</si>
  <si>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</si>
  <si>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</si>
  <si>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</si>
  <si>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</si>
  <si>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</si>
  <si>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</si>
  <si>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</si>
  <si>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</si>
  <si>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</si>
  <si>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</si>
  <si>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</si>
  <si>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</si>
  <si>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</si>
  <si>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</si>
  <si>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</si>
  <si>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</si>
  <si>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</si>
  <si>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</si>
  <si>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</si>
  <si>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</si>
  <si>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</si>
  <si>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</si>
  <si>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</si>
  <si>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</si>
  <si>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</si>
  <si>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</si>
  <si>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</si>
  <si>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</si>
  <si>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</si>
  <si>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</si>
  <si>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</si>
  <si>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</si>
  <si>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</si>
  <si>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</si>
  <si>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</si>
  <si>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</si>
  <si>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</si>
  <si>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</si>
  <si>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</si>
  <si>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</si>
  <si>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</si>
  <si>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</si>
  <si>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</si>
  <si>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</si>
  <si>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</si>
  <si>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</si>
  <si>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</si>
  <si>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</si>
  <si>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</si>
  <si>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</si>
  <si>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</si>
  <si>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</si>
  <si>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</si>
  <si>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</si>
  <si>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</si>
  <si>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</si>
  <si>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</si>
  <si>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</si>
  <si>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</si>
  <si>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</si>
  <si>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</si>
  <si>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</si>
  <si>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</si>
  <si>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</si>
  <si>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</si>
  <si>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</si>
  <si>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</si>
  <si>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</si>
  <si>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</si>
  <si>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</si>
  <si>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</si>
  <si>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</si>
  <si>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</si>
  <si>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</si>
  <si>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</si>
  <si>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</si>
  <si>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</si>
  <si>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</si>
  <si>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</si>
  <si>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</si>
  <si>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</si>
  <si>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</si>
  <si>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</si>
  <si>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</si>
  <si>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</si>
  <si>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</si>
  <si>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</si>
  <si>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</si>
  <si>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</si>
  <si>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</si>
  <si>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</si>
  <si>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</si>
  <si>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</si>
  <si>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</si>
  <si>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</si>
  <si>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</si>
  <si>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</si>
  <si>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</si>
  <si>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</si>
  <si>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</si>
  <si>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</si>
  <si>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</si>
  <si>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</si>
  <si>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</si>
  <si>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</si>
  <si>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</si>
  <si>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</si>
  <si>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</si>
  <si>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</si>
  <si>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</si>
  <si>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</si>
  <si>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</si>
  <si>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</si>
  <si>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</si>
  <si>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</si>
  <si>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</si>
  <si>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</si>
  <si>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</si>
  <si>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</si>
  <si>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</si>
  <si>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</si>
  <si>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</si>
  <si>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</si>
  <si>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</si>
  <si>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</si>
  <si>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</si>
  <si>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</si>
  <si>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</si>
  <si>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</si>
  <si>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</si>
  <si>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</si>
  <si>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</si>
  <si>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</si>
  <si>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</si>
  <si>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</si>
  <si>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</si>
  <si>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</si>
  <si>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</si>
  <si>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</si>
  <si>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</si>
  <si>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</si>
  <si>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</si>
  <si>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</si>
  <si>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</si>
  <si>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</si>
  <si>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</si>
  <si>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</si>
  <si>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</si>
  <si>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</si>
  <si>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</si>
  <si>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</si>
  <si>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</si>
  <si>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</si>
  <si>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</si>
  <si>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</si>
  <si>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</si>
  <si>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</si>
  <si>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</si>
  <si>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</si>
  <si>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</si>
  <si>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</si>
  <si>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</si>
  <si>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</si>
  <si>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</si>
  <si>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</si>
  <si>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</si>
  <si>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</si>
  <si>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</si>
  <si>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</si>
  <si>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</si>
  <si>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</si>
  <si>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</si>
  <si>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</si>
  <si>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</si>
  <si>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</si>
  <si>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</si>
  <si>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</si>
  <si>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</si>
  <si>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</si>
  <si>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</si>
  <si>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</si>
  <si>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</si>
  <si>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</si>
  <si>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</si>
  <si>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</si>
  <si>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</si>
  <si>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</si>
  <si>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</si>
  <si>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</si>
  <si>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</si>
  <si>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</si>
  <si>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</si>
  <si>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</si>
  <si>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</si>
  <si>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</si>
  <si>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</si>
  <si>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</si>
  <si>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</si>
  <si>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</si>
  <si>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</si>
  <si>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</si>
  <si>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</si>
  <si>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</si>
  <si>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</si>
  <si>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</si>
  <si>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</si>
  <si>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</si>
  <si>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</si>
  <si>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</si>
  <si>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</si>
  <si>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</si>
  <si>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</si>
  <si>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</si>
  <si>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</si>
  <si>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</si>
  <si>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</si>
  <si>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</si>
  <si>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</si>
  <si>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</si>
  <si>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</si>
  <si>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</si>
  <si>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</si>
  <si>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</si>
  <si>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</si>
  <si>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</si>
  <si>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</si>
  <si>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</si>
  <si>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</si>
  <si>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</si>
  <si>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</si>
  <si>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</si>
  <si>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</si>
  <si>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</si>
  <si>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</si>
  <si>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</si>
  <si>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</si>
  <si>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</si>
  <si>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</si>
  <si>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</si>
  <si>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</si>
  <si>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</si>
  <si>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</si>
  <si>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</si>
  <si>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</si>
  <si>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</si>
  <si>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</si>
  <si>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</si>
  <si>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</si>
  <si>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</si>
  <si>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</si>
  <si>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</si>
  <si>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</si>
  <si>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</si>
  <si>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</si>
  <si>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</si>
  <si>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</si>
  <si>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</si>
  <si>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</si>
  <si>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</si>
  <si>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</si>
  <si>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</si>
  <si>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</si>
  <si>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</si>
  <si>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</si>
  <si>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</si>
  <si>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</si>
  <si>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</si>
  <si>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</si>
  <si>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</si>
  <si>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</si>
  <si>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</si>
  <si>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</si>
  <si>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</si>
  <si>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</si>
  <si>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</si>
  <si>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</si>
  <si>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</si>
  <si>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</si>
  <si>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</si>
  <si>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</si>
  <si>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</si>
  <si>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</si>
  <si>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</si>
  <si>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</si>
  <si>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</si>
  <si>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</si>
  <si>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</si>
  <si>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</si>
  <si>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</si>
  <si>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</si>
  <si>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</si>
  <si>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</si>
  <si>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</si>
  <si>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</si>
  <si>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</si>
  <si>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</si>
  <si>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</si>
  <si>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</si>
  <si>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</si>
  <si>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</si>
  <si>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</si>
  <si>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</si>
  <si>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</si>
  <si>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</si>
  <si>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</si>
  <si>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</si>
  <si>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</si>
  <si>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</si>
  <si>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</si>
  <si>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</si>
  <si>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</si>
  <si>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</si>
  <si>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</si>
  <si>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</si>
  <si>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</si>
  <si>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</si>
  <si>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</si>
  <si>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</si>
  <si>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</si>
  <si>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</si>
  <si>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</si>
  <si>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</si>
  <si>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</si>
  <si>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</si>
  <si>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</si>
  <si>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</si>
  <si>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</si>
  <si>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</si>
  <si>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</si>
  <si>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</si>
  <si>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</si>
  <si>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</si>
  <si>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</si>
  <si>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</si>
  <si>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</si>
  <si>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</si>
  <si>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</si>
  <si>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</si>
  <si>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</si>
  <si>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</si>
  <si>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</si>
  <si>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</si>
  <si>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</si>
  <si>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</si>
  <si>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</si>
  <si>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</si>
  <si>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</si>
  <si>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</si>
  <si>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</si>
  <si>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</si>
  <si>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</si>
  <si>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</si>
  <si>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</si>
  <si>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</si>
  <si>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</si>
  <si>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</si>
  <si>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</si>
  <si>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</si>
  <si>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</si>
  <si>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</si>
  <si>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</si>
  <si>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</si>
  <si>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</si>
  <si>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</si>
  <si>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</si>
  <si>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</si>
  <si>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</si>
  <si>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</si>
  <si>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</si>
  <si>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</si>
  <si>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</si>
  <si>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</si>
  <si>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</si>
  <si>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</si>
  <si>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</si>
  <si>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</si>
  <si>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</si>
  <si>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</si>
  <si>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</si>
  <si>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</si>
  <si>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</si>
  <si>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</si>
  <si>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</si>
  <si>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</si>
  <si>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</si>
  <si>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</si>
  <si>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</si>
  <si>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</si>
  <si>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</si>
  <si>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</si>
  <si>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</si>
  <si>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</si>
  <si>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</si>
  <si>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</si>
  <si>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</si>
  <si>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</si>
  <si>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</si>
  <si>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</si>
  <si>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</si>
  <si>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</si>
  <si>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</si>
  <si>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</si>
  <si>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</si>
  <si>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</si>
  <si>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</si>
  <si>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</si>
  <si>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</si>
  <si>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</si>
  <si>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</si>
  <si>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</si>
  <si>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</si>
  <si>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</si>
  <si>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</si>
  <si>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</si>
  <si>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</si>
  <si>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</si>
  <si>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</si>
  <si>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</si>
  <si>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</si>
  <si>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</si>
  <si>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</si>
  <si>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</si>
  <si>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</si>
  <si>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</si>
  <si>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</si>
  <si>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</si>
  <si>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</si>
  <si>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</si>
  <si>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</si>
  <si>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</si>
  <si>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</si>
  <si>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</si>
  <si>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</si>
  <si>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</si>
  <si>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</si>
  <si>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</si>
  <si>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</si>
  <si>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</si>
  <si>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</si>
  <si>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</si>
  <si>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</si>
  <si>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</si>
  <si>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</si>
  <si>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</si>
  <si>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</si>
  <si>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</si>
  <si>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</si>
  <si>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</si>
  <si>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</si>
  <si>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</si>
  <si>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</si>
  <si>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</si>
  <si>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</si>
  <si>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</si>
  <si>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</si>
  <si>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</si>
  <si>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</si>
  <si>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</si>
  <si>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</si>
  <si>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</si>
  <si>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</si>
  <si>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</si>
  <si>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</si>
  <si>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</si>
  <si>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</si>
  <si>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</si>
  <si>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</si>
  <si>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</si>
  <si>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</si>
  <si>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</si>
  <si>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</si>
  <si>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</si>
  <si>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</si>
  <si>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</si>
  <si>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</si>
  <si>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</si>
  <si>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</si>
  <si>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</si>
  <si>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</si>
  <si>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</si>
  <si>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</si>
  <si>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</si>
  <si>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</si>
  <si>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</si>
  <si>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</si>
  <si>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</si>
  <si>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</si>
  <si>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</si>
  <si>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</si>
  <si>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</si>
  <si>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</si>
  <si>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</si>
  <si>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</si>
  <si>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</si>
  <si>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</si>
  <si>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</si>
  <si>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</si>
  <si>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</si>
  <si>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</si>
  <si>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</si>
  <si>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</si>
  <si>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</si>
  <si>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</si>
  <si>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</si>
  <si>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</si>
  <si>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</si>
  <si>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</si>
  <si>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</si>
  <si>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</si>
  <si>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</si>
  <si>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</si>
  <si>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</si>
  <si>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</si>
  <si>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</si>
  <si>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</si>
  <si>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</si>
  <si>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</si>
  <si>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</si>
  <si>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</si>
  <si>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</si>
  <si>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</si>
  <si>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</si>
  <si>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</si>
  <si>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</si>
  <si>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</si>
  <si>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</si>
  <si>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</si>
  <si>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</si>
  <si>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</si>
  <si>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</si>
  <si>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</si>
  <si>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</si>
  <si>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</si>
  <si>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</si>
  <si>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</si>
  <si>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</si>
  <si>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</si>
  <si>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</si>
  <si>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</si>
  <si>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</si>
  <si>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</si>
  <si>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</si>
  <si>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</si>
  <si>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</si>
  <si>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</si>
  <si>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</si>
  <si>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</si>
  <si>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</si>
  <si>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</si>
  <si>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</si>
  <si>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</si>
  <si>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</si>
  <si>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</si>
  <si>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</si>
  <si>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</si>
  <si>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</si>
  <si>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</si>
  <si>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</si>
  <si>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</si>
  <si>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</si>
  <si>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</si>
  <si>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</si>
  <si>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</si>
  <si>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</si>
  <si>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</si>
  <si>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</si>
  <si>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</si>
  <si>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</si>
  <si>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</si>
  <si>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</si>
  <si>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</si>
  <si>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</si>
  <si>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</si>
  <si>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</si>
  <si>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</si>
  <si>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</si>
  <si>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</si>
  <si>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</si>
  <si>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</si>
  <si>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</si>
  <si>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</si>
  <si>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</si>
  <si>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</si>
  <si>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</si>
  <si>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</si>
  <si>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</si>
  <si>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</si>
  <si>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</si>
  <si>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</si>
  <si>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</si>
  <si>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</si>
  <si>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</si>
  <si>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</si>
  <si>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</si>
  <si>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</si>
  <si>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</si>
  <si>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</si>
  <si>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</si>
  <si>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</si>
  <si>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</si>
  <si>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</si>
  <si>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</si>
  <si>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</si>
  <si>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</si>
  <si>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</si>
  <si>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</si>
  <si>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</si>
  <si>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</si>
  <si>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</si>
  <si>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</si>
  <si>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</si>
  <si>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</si>
  <si>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</si>
  <si>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</si>
  <si>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</si>
  <si>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</si>
  <si>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</si>
  <si>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</si>
  <si>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</si>
  <si>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</si>
  <si>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</si>
  <si>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</si>
  <si>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</si>
  <si>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</si>
  <si>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</si>
  <si>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</si>
  <si>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</si>
  <si>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</si>
  <si>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</si>
  <si>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</si>
  <si>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</si>
  <si>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</si>
  <si>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</si>
  <si>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</si>
  <si>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</si>
  <si>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</si>
  <si>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</si>
  <si>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</si>
  <si>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</si>
  <si>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</si>
  <si>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</si>
  <si>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</si>
  <si>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</si>
  <si>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</si>
  <si>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</si>
  <si>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</si>
  <si>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</si>
  <si>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</si>
  <si>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</si>
  <si>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</si>
  <si>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</si>
  <si>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</si>
  <si>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</si>
  <si>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</si>
  <si>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</si>
  <si>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</si>
  <si>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</si>
  <si>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</si>
  <si>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</si>
  <si>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</si>
  <si>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</si>
  <si>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</si>
  <si>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</si>
  <si>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</si>
  <si>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</si>
  <si>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</si>
  <si>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</si>
  <si>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</si>
  <si>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</si>
  <si>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</si>
  <si>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</si>
  <si>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</si>
  <si>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</si>
  <si>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</si>
  <si>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</si>
  <si>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</si>
  <si>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</si>
  <si>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</si>
  <si>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</si>
  <si>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</si>
  <si>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</si>
  <si>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</si>
  <si>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</si>
  <si>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</si>
  <si>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</si>
  <si>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</si>
  <si>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</si>
  <si>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</si>
  <si>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</si>
  <si>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</si>
  <si>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</si>
  <si>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</si>
  <si>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</si>
  <si>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</si>
  <si>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</si>
  <si>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</si>
  <si>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</si>
  <si>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</si>
  <si>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</si>
  <si>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</si>
  <si>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</si>
  <si>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</si>
  <si>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</si>
  <si>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</si>
  <si>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</si>
  <si>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</si>
  <si>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</si>
  <si>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</si>
  <si>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</si>
  <si>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</si>
  <si>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</si>
  <si>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</si>
  <si>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</si>
  <si>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</si>
  <si>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</si>
  <si>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</si>
  <si>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</si>
  <si>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</si>
  <si>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</si>
  <si>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</si>
  <si>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</si>
  <si>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</si>
  <si>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</si>
  <si>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</si>
  <si>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</si>
  <si>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</si>
  <si>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</si>
  <si>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</si>
  <si>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</si>
  <si>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</si>
  <si>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</si>
  <si>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</si>
  <si>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</si>
  <si>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</si>
  <si>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</si>
  <si>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</si>
  <si>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</si>
  <si>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</si>
  <si>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</si>
  <si>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</si>
  <si>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</si>
  <si>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</si>
  <si>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</si>
  <si>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</si>
  <si>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</si>
  <si>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</si>
  <si>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</si>
  <si>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</si>
  <si>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</si>
  <si>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</si>
  <si>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</si>
  <si>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</si>
  <si>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</si>
  <si>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</si>
  <si>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</si>
  <si>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</si>
  <si>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</si>
  <si>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</si>
  <si>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</si>
  <si>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</si>
  <si>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</si>
  <si>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</si>
  <si>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</si>
  <si>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</si>
  <si>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</si>
  <si>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</si>
  <si>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</si>
  <si>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</si>
  <si>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</si>
  <si>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</si>
  <si>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</si>
  <si>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</si>
  <si>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</si>
  <si>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</si>
  <si>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</si>
  <si>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</si>
  <si>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</si>
  <si>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</si>
  <si>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</si>
  <si>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</si>
  <si>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</si>
  <si>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</si>
  <si>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</si>
  <si>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</si>
  <si>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</si>
  <si>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</si>
  <si>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</si>
  <si>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</si>
  <si>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</si>
  <si>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</si>
  <si>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</si>
  <si>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</si>
  <si>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</si>
  <si>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</si>
  <si>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</si>
  <si>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</si>
  <si>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</si>
  <si>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</si>
  <si>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</si>
  <si>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</si>
  <si>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</si>
  <si>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</si>
  <si>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</si>
  <si>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</si>
  <si>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</si>
  <si>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</si>
  <si>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</si>
  <si>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</si>
  <si>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</si>
  <si>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</si>
  <si>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</si>
  <si>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</si>
  <si>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</si>
  <si>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</si>
  <si>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</si>
  <si>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</si>
  <si>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</si>
  <si>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</si>
  <si>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</si>
  <si>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</si>
  <si>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</si>
  <si>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</si>
  <si>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</si>
  <si>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</si>
  <si>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</si>
  <si>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</si>
  <si>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</si>
  <si>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</si>
  <si>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</si>
  <si>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</si>
  <si>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</si>
  <si>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</si>
  <si>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</si>
  <si>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</si>
  <si>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</si>
  <si>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</si>
  <si>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</si>
  <si>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</si>
  <si>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</si>
  <si>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</si>
  <si>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</si>
  <si>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</si>
  <si>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</si>
  <si>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</si>
  <si>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</si>
  <si>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</si>
  <si>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</si>
  <si>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</si>
  <si>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</si>
  <si>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</si>
  <si>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</si>
  <si>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</si>
  <si>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</si>
  <si>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</si>
  <si>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</si>
  <si>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</si>
  <si>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</si>
  <si>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</si>
  <si>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</si>
  <si>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</si>
  <si>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</si>
  <si>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</si>
  <si>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</si>
  <si>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</si>
  <si>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</si>
  <si>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</si>
  <si>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</si>
  <si>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</si>
  <si>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</si>
  <si>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</si>
  <si>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</si>
  <si>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</si>
  <si>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</si>
  <si>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</si>
  <si>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</si>
  <si>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</si>
  <si>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</si>
  <si>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</si>
  <si>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</si>
  <si>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</si>
  <si>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</si>
  <si>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</si>
  <si>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</si>
  <si>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</si>
  <si>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</si>
  <si>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</si>
  <si>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</si>
  <si>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</si>
  <si>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</si>
  <si>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</si>
  <si>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</si>
  <si>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</si>
  <si>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</si>
  <si>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</si>
  <si>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</si>
  <si>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</si>
  <si>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</si>
  <si>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</si>
  <si>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</si>
  <si>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</si>
  <si>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</si>
  <si>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</si>
  <si>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</si>
  <si>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</si>
  <si>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</si>
  <si>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</si>
  <si>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</si>
  <si>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</si>
  <si>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</si>
  <si>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</si>
  <si>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</si>
  <si>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</si>
  <si>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</si>
  <si>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</si>
  <si>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</si>
  <si>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</si>
  <si>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</si>
  <si>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</si>
  <si>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</si>
  <si>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</si>
  <si>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</si>
  <si>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</si>
  <si>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</si>
  <si>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</si>
  <si>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</si>
  <si>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</si>
  <si>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</si>
  <si>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</si>
  <si>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</si>
  <si>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</si>
  <si>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</si>
  <si>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</si>
  <si>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</si>
  <si>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</si>
  <si>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</si>
  <si>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</si>
  <si>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</si>
  <si>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</si>
  <si>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</si>
  <si>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</si>
  <si>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</si>
  <si>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</si>
  <si>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</si>
  <si>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</si>
  <si>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</si>
  <si>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</si>
  <si>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</si>
  <si>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</si>
  <si>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</si>
  <si>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</si>
  <si>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</si>
  <si>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</si>
  <si>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</si>
  <si>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</si>
  <si>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</si>
  <si>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</si>
  <si>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</si>
  <si>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</si>
  <si>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</si>
  <si>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</si>
  <si>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</si>
  <si>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</si>
  <si>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</si>
  <si>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</si>
  <si>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</si>
  <si>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</si>
  <si>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</si>
  <si>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</si>
  <si>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</si>
  <si>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</si>
  <si>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</si>
  <si>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</si>
  <si>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</si>
  <si>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</si>
  <si>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</si>
  <si>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</si>
  <si>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</si>
  <si>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</si>
  <si>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</si>
  <si>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</si>
  <si>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</si>
  <si>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</si>
  <si>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</si>
  <si>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</si>
  <si>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</si>
  <si>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</si>
  <si>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</si>
  <si>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</si>
  <si>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</si>
  <si>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</si>
  <si>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</si>
  <si>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</si>
  <si>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</si>
  <si>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</si>
  <si>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</si>
  <si>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</si>
  <si>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</si>
  <si>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</si>
  <si>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</si>
  <si>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</si>
  <si>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</si>
  <si>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</si>
  <si>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</si>
  <si>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</si>
  <si>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</si>
  <si>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</si>
  <si>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</si>
  <si>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</si>
  <si>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</si>
  <si>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</si>
  <si>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</si>
  <si>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</si>
  <si>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</si>
  <si>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</si>
  <si>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</si>
  <si>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</si>
  <si>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</si>
  <si>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</si>
  <si>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</si>
  <si>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</si>
  <si>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</si>
  <si>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</si>
  <si>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</si>
  <si>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</si>
  <si>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</si>
  <si>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</si>
  <si>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</si>
  <si>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</si>
  <si>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</si>
  <si>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</si>
  <si>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</si>
  <si>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</si>
  <si>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</si>
  <si>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</si>
  <si>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</si>
  <si>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</si>
  <si>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</si>
  <si>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</si>
  <si>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</si>
  <si>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</si>
  <si>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</si>
  <si>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</si>
  <si>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</si>
  <si>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</si>
  <si>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</si>
  <si>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</si>
  <si>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</si>
  <si>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</si>
  <si>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</si>
  <si>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</si>
  <si>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</si>
  <si>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</si>
  <si>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</si>
  <si>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</si>
  <si>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</si>
  <si>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</si>
  <si>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</si>
  <si>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</si>
  <si>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</si>
  <si>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</si>
  <si>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</si>
  <si>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</si>
  <si>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</si>
  <si>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</si>
  <si>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</si>
  <si>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</si>
  <si>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</si>
  <si>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</si>
  <si>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</si>
  <si>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</si>
  <si>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</si>
  <si>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</si>
  <si>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</si>
  <si>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</si>
  <si>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</si>
  <si>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</si>
  <si>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</si>
  <si>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</si>
  <si>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</si>
  <si>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</si>
  <si>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</si>
  <si>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</si>
  <si>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</si>
  <si>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</si>
  <si>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</si>
  <si>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</si>
  <si>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</si>
  <si>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</si>
  <si>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</si>
  <si>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</si>
  <si>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</si>
  <si>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</si>
  <si>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</si>
  <si>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</si>
  <si>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</si>
  <si>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</si>
  <si>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</si>
  <si>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</si>
  <si>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</si>
  <si>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</si>
  <si>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</si>
  <si>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</si>
  <si>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</si>
  <si>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</si>
  <si>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</si>
  <si>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</si>
  <si>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</si>
  <si>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</si>
  <si>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</si>
  <si>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</si>
  <si>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</si>
  <si>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</si>
  <si>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</si>
  <si>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</si>
  <si>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</si>
  <si>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</si>
  <si>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</si>
  <si>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</si>
  <si>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</si>
  <si>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</si>
  <si>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</si>
  <si>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</si>
  <si>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</si>
  <si>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</si>
  <si>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</si>
  <si>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</si>
  <si>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</si>
  <si>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</si>
  <si>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</si>
  <si>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</si>
  <si>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</si>
  <si>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</si>
  <si>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</si>
  <si>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</si>
  <si>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</si>
  <si>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</si>
  <si>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</si>
  <si>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</si>
  <si>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</si>
  <si>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</si>
  <si>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</si>
  <si>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</si>
  <si>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</si>
  <si>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</si>
  <si>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</si>
  <si>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</si>
  <si>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</si>
  <si>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</si>
  <si>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</si>
  <si>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</si>
  <si>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</si>
  <si>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</si>
  <si>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</si>
  <si>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</si>
  <si>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</si>
  <si>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</si>
  <si>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</si>
  <si>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</si>
  <si>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</si>
  <si>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</si>
  <si>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</si>
  <si>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</si>
  <si>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</si>
  <si>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</si>
  <si>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</si>
  <si>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</si>
  <si>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</si>
  <si>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</si>
  <si>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</si>
  <si>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</si>
  <si>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</si>
  <si>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</si>
  <si>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</si>
  <si>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</si>
  <si>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</si>
  <si>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</si>
  <si>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</si>
  <si>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</si>
  <si>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</si>
  <si>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</si>
  <si>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</si>
  <si>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</si>
  <si>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</si>
  <si>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</si>
  <si>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</si>
  <si>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</si>
  <si>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</si>
  <si>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</si>
  <si>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</si>
  <si>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</si>
  <si>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</si>
  <si>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</si>
  <si>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</si>
  <si>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</si>
  <si>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</si>
  <si>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</si>
  <si>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</si>
  <si>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</si>
  <si>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</si>
  <si>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</si>
  <si>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</si>
  <si>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</si>
  <si>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</si>
  <si>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</si>
  <si>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</si>
  <si>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</si>
  <si>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</si>
  <si>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</si>
  <si>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</si>
  <si>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</si>
  <si>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</si>
  <si>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</si>
  <si>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</si>
  <si>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</si>
  <si>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</si>
  <si>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</si>
  <si>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</si>
  <si>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</si>
  <si>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</si>
  <si>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</si>
  <si>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</si>
  <si>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</si>
  <si>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</si>
  <si>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</si>
  <si>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</si>
  <si>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</si>
  <si>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</si>
  <si>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</si>
  <si>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</si>
  <si>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</si>
  <si>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</si>
  <si>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</si>
  <si>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</si>
  <si>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</si>
  <si>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</si>
  <si>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</si>
  <si>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</si>
  <si>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</si>
  <si>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</si>
  <si>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</si>
  <si>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</si>
  <si>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</si>
  <si>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</si>
  <si>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</si>
  <si>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</si>
  <si>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</si>
  <si>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</si>
  <si>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</si>
  <si>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</si>
  <si>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</si>
  <si>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</si>
  <si>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</si>
  <si>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</si>
  <si>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</si>
  <si>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</si>
  <si>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</si>
  <si>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</si>
  <si>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</si>
  <si>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</si>
  <si>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</si>
  <si>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</si>
  <si>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</si>
  <si>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</si>
  <si>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</si>
  <si>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</si>
  <si>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</si>
  <si>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</si>
  <si>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</si>
  <si>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</si>
  <si>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</si>
  <si>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</si>
  <si>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</si>
  <si>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</si>
  <si>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</si>
  <si>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</si>
  <si>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</si>
  <si>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</si>
  <si>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</si>
  <si>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</si>
  <si>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</si>
  <si>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</si>
  <si>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</si>
  <si>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</si>
  <si>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</si>
  <si>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</si>
  <si>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</si>
  <si>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</si>
  <si>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</si>
  <si>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</si>
  <si>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</si>
  <si>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</si>
  <si>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</si>
  <si>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</si>
  <si>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</si>
  <si>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</si>
  <si>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</si>
  <si>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</si>
  <si>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</si>
  <si>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</si>
  <si>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</si>
  <si>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</si>
  <si>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</si>
  <si>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</si>
  <si>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</si>
  <si>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</si>
  <si>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</si>
  <si>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</si>
  <si>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</si>
  <si>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</si>
  <si>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</si>
  <si>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</si>
  <si>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</si>
  <si>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</si>
  <si>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</si>
  <si>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</si>
  <si>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</si>
  <si>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</si>
  <si>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</si>
  <si>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</si>
  <si>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</si>
  <si>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</si>
  <si>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</si>
  <si>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</si>
  <si>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</si>
  <si>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</si>
  <si>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</si>
  <si>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</si>
  <si>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</si>
  <si>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</si>
  <si>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</si>
  <si>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</si>
  <si>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</si>
  <si>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</si>
  <si>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</si>
  <si>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</si>
  <si>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</si>
  <si>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</si>
  <si>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</si>
  <si>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</si>
  <si>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</si>
  <si>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</si>
  <si>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</si>
  <si>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</si>
  <si>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</si>
  <si>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</si>
  <si>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</si>
  <si>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</si>
  <si>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</si>
  <si>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</si>
  <si>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</si>
  <si>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</si>
  <si>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</si>
  <si>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</si>
  <si>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</si>
  <si>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</si>
  <si>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</si>
  <si>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</si>
  <si>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</si>
  <si>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</si>
  <si>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</si>
  <si>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</si>
  <si>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</si>
  <si>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</si>
  <si>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</si>
  <si>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</si>
  <si>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</si>
  <si>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</si>
  <si>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</si>
  <si>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</si>
  <si>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</si>
  <si>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</si>
  <si>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</si>
  <si>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</si>
  <si>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</si>
  <si>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</si>
  <si>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</si>
  <si>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</si>
  <si>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</si>
  <si>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</si>
  <si>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</si>
  <si>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</si>
  <si>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</si>
  <si>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</si>
  <si>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</si>
  <si>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</si>
  <si>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</si>
  <si>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</si>
  <si>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</si>
  <si>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</si>
  <si>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</si>
  <si>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</si>
  <si>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</si>
  <si>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</si>
  <si>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</si>
  <si>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</si>
  <si>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</si>
  <si>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</si>
  <si>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</si>
  <si>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</si>
  <si>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</si>
  <si>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</si>
  <si>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</si>
  <si>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</si>
  <si>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</si>
  <si>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บูธ  ไทวัสดุ วันที่ 1-31 ม.ค. 2567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</si>
  <si>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</si>
  <si>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</si>
  <si>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</si>
  <si>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</si>
  <si>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</si>
  <si>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</si>
  <si>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</si>
  <si>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</si>
  <si>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</si>
  <si>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ไทวัสดุ วันที่ 1-31 มี.ค. 2568</t>
  </si>
  <si>
    <t>สรุปยอดขาย บูธ  ไทวัสดุ  วันที่ 1-31 มี.ค. 2568</t>
  </si>
  <si>
    <t>แถม</t>
  </si>
  <si>
    <t>โยกไปลำ 3 ห</t>
  </si>
  <si>
    <t>โอนขาด</t>
  </si>
  <si>
    <t>บราวนี่บลูเบอรี่ครีมซีส</t>
  </si>
  <si>
    <t>พุดดิ่งชาไทย</t>
  </si>
  <si>
    <t>ขนมกระทียมครีมซีส</t>
  </si>
  <si>
    <t>โยกลำ 3 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</si>
</sst>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43" fontId="8" fillId="0" borderId="0" xfId="0" applyNumberFormat="1" applyFont="1" applyAlignment="1">
      <alignment horizontal="center"/>
    </xf>
    <xf numFmtId="43" fontId="9" fillId="22" borderId="1" xfId="1" applyFont="1" applyFill="1" applyBorder="1" applyAlignment="1">
      <alignment horizontal="center"/>
    </xf>
    <xf numFmtId="43" fontId="9" fillId="0" borderId="0" xfId="0" applyNumberFormat="1" applyFont="1"/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63" sqref="C263"/>
      <selection pane="bottomLeft" activeCell="C263" sqref="C26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63" sqref="C263"/>
      <selection pane="topRight" activeCell="C263" sqref="C263"/>
      <selection pane="bottomLeft" activeCell="C263" sqref="C263"/>
      <selection pane="bottomRight" activeCell="C263" sqref="C26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241" activePane="bottomRight" state="frozen"/>
      <selection activeCell="L254" sqref="L254"/>
      <selection pane="topRight" activeCell="L254" sqref="L254"/>
      <selection pane="bottomLeft" activeCell="L254" sqref="L254"/>
      <selection pane="bottomRight" activeCell="O5" sqref="O5:O25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7" t="s">
        <v>1428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92"/>
      <c r="P2" s="68"/>
      <c r="Q2" s="167" t="s">
        <v>1429</v>
      </c>
      <c r="R2" s="167"/>
      <c r="S2" s="167"/>
      <c r="T2" s="167"/>
      <c r="U2" s="167"/>
      <c r="V2" s="167"/>
      <c r="W2" s="167"/>
      <c r="X2" s="167"/>
      <c r="Y2" s="167"/>
      <c r="Z2" s="167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68" t="s">
        <v>273</v>
      </c>
      <c r="J3" s="131" t="s">
        <v>7</v>
      </c>
      <c r="K3" s="132" t="s">
        <v>8</v>
      </c>
      <c r="L3" s="132"/>
      <c r="M3" s="132"/>
      <c r="N3" s="131" t="s">
        <v>9</v>
      </c>
      <c r="O3" s="133" t="s">
        <v>274</v>
      </c>
      <c r="P3" s="135" t="s">
        <v>275</v>
      </c>
      <c r="Q3" s="172" t="s">
        <v>214</v>
      </c>
      <c r="R3" s="172" t="s">
        <v>215</v>
      </c>
      <c r="S3" s="172" t="s">
        <v>10</v>
      </c>
      <c r="T3" s="172" t="s">
        <v>216</v>
      </c>
      <c r="U3" s="172" t="s">
        <v>217</v>
      </c>
      <c r="V3" s="170" t="s">
        <v>218</v>
      </c>
      <c r="W3" s="170" t="s">
        <v>219</v>
      </c>
      <c r="X3" s="170" t="s">
        <v>220</v>
      </c>
      <c r="Y3" s="172" t="s">
        <v>221</v>
      </c>
      <c r="Z3" s="173" t="s">
        <v>222</v>
      </c>
      <c r="AA3" s="127" t="s">
        <v>1361</v>
      </c>
      <c r="AB3" s="128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69"/>
      <c r="J4" s="131"/>
      <c r="K4" s="63" t="s">
        <v>12</v>
      </c>
      <c r="L4" s="42" t="s">
        <v>13</v>
      </c>
      <c r="M4" s="63" t="s">
        <v>14</v>
      </c>
      <c r="N4" s="131"/>
      <c r="O4" s="134"/>
      <c r="P4" s="136"/>
      <c r="Q4" s="172"/>
      <c r="R4" s="172"/>
      <c r="S4" s="172"/>
      <c r="T4" s="172"/>
      <c r="U4" s="172"/>
      <c r="V4" s="171"/>
      <c r="W4" s="171"/>
      <c r="X4" s="171"/>
      <c r="Y4" s="172"/>
      <c r="Z4" s="174"/>
      <c r="AA4" s="127"/>
      <c r="AB4" s="129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63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32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1300</v>
      </c>
      <c r="N5" s="19"/>
      <c r="O5" s="126">
        <v>18.97</v>
      </c>
      <c r="P5" s="79">
        <f>+K5*O5</f>
        <v>493.21999999999997</v>
      </c>
      <c r="Q5" s="45">
        <v>1</v>
      </c>
      <c r="R5" s="46">
        <f>+'1'!N262</f>
        <v>2495</v>
      </c>
      <c r="S5" s="46">
        <f>+'1'!N267</f>
        <v>25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2470</v>
      </c>
      <c r="Y5" s="46">
        <f>+'1'!N269</f>
        <v>2470</v>
      </c>
      <c r="Z5" s="47">
        <f>+Y5-X5</f>
        <v>0</v>
      </c>
      <c r="AA5" s="98" t="s">
        <v>1367</v>
      </c>
      <c r="AB5" s="47">
        <f>+W5+Y5</f>
        <v>2470</v>
      </c>
      <c r="AC5" s="58">
        <f>+W5+Y5+Z5</f>
        <v>2470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88</v>
      </c>
      <c r="G6" s="43">
        <f t="shared" si="0"/>
        <v>95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45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5000</v>
      </c>
      <c r="N6" s="19"/>
      <c r="O6" s="126">
        <v>36.43</v>
      </c>
      <c r="P6" s="79">
        <f t="shared" ref="P6:P70" si="2">+K6*O6</f>
        <v>1821.5</v>
      </c>
      <c r="Q6" s="45">
        <v>2</v>
      </c>
      <c r="R6" s="46">
        <f>+'2'!N262</f>
        <v>1735</v>
      </c>
      <c r="S6" s="46">
        <f>+'2'!N267</f>
        <v>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1735</v>
      </c>
      <c r="Y6" s="46">
        <f>+'2'!N269</f>
        <v>1735</v>
      </c>
      <c r="Z6" s="47">
        <f t="shared" ref="Z6:Z35" si="3">+Y6-X6</f>
        <v>0</v>
      </c>
      <c r="AA6" s="98" t="s">
        <v>1368</v>
      </c>
      <c r="AB6" s="47">
        <f t="shared" ref="AB6:AB35" si="4">+W6+Y6</f>
        <v>1735</v>
      </c>
      <c r="AC6" s="58">
        <f t="shared" ref="AC6:AC35" si="5">+W6+Y6+Z6</f>
        <v>1735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2020</v>
      </c>
      <c r="S7" s="46">
        <f>+'3'!N267</f>
        <v>50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1970</v>
      </c>
      <c r="Y7" s="46">
        <f>+'3'!N269</f>
        <v>1970</v>
      </c>
      <c r="Z7" s="47">
        <f>+Y7-X7</f>
        <v>0</v>
      </c>
      <c r="AA7" s="47" t="s">
        <v>1369</v>
      </c>
      <c r="AB7" s="47">
        <f>+W7+Y7</f>
        <v>1970</v>
      </c>
      <c r="AC7" s="58">
        <f t="shared" si="5"/>
        <v>1970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355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355</v>
      </c>
      <c r="Y8" s="46">
        <f>+'4'!N269</f>
        <v>355</v>
      </c>
      <c r="Z8" s="47">
        <f t="shared" si="3"/>
        <v>0</v>
      </c>
      <c r="AA8" s="47" t="s">
        <v>1363</v>
      </c>
      <c r="AB8" s="47">
        <f t="shared" si="4"/>
        <v>355</v>
      </c>
      <c r="AC8" s="58">
        <f t="shared" si="5"/>
        <v>355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124">
        <f>+'5'!N262</f>
        <v>0</v>
      </c>
      <c r="S9" s="124">
        <f>+'5'!N267</f>
        <v>0</v>
      </c>
      <c r="T9" s="124">
        <f>+'5'!N265</f>
        <v>0</v>
      </c>
      <c r="U9" s="124">
        <f>+'5'!N263</f>
        <v>0</v>
      </c>
      <c r="V9" s="124">
        <f>+'5'!N266</f>
        <v>0</v>
      </c>
      <c r="W9" s="124">
        <f>+'5'!N264</f>
        <v>0</v>
      </c>
      <c r="X9" s="124">
        <f t="shared" ref="X9:X34" si="7">+R9-S9-T9-U9-V9-W9</f>
        <v>0</v>
      </c>
      <c r="Y9" s="124">
        <f>+'5'!N269</f>
        <v>0</v>
      </c>
      <c r="Z9" s="124">
        <f t="shared" si="3"/>
        <v>0</v>
      </c>
      <c r="AA9" s="122" t="s">
        <v>1364</v>
      </c>
      <c r="AB9" s="122">
        <f t="shared" si="4"/>
        <v>0</v>
      </c>
      <c r="AC9" s="123">
        <f t="shared" si="5"/>
        <v>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1325</v>
      </c>
      <c r="S10" s="46">
        <f>+'6'!N267</f>
        <v>15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1310</v>
      </c>
      <c r="Y10" s="46">
        <f>+'6'!N269</f>
        <v>1310</v>
      </c>
      <c r="Z10" s="47">
        <f t="shared" si="3"/>
        <v>0</v>
      </c>
      <c r="AA10" s="47" t="s">
        <v>1365</v>
      </c>
      <c r="AB10" s="47">
        <f t="shared" si="4"/>
        <v>1310</v>
      </c>
      <c r="AC10" s="58">
        <f t="shared" si="5"/>
        <v>1310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28</v>
      </c>
      <c r="G11" s="43">
        <f t="shared" si="0"/>
        <v>28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5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126">
        <v>19.36</v>
      </c>
      <c r="P11" s="79">
        <f t="shared" si="2"/>
        <v>271.03999999999996</v>
      </c>
      <c r="Q11" s="45">
        <v>7</v>
      </c>
      <c r="R11" s="46">
        <f>+'7'!N262</f>
        <v>880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250</v>
      </c>
      <c r="X11" s="46">
        <f t="shared" si="7"/>
        <v>630</v>
      </c>
      <c r="Y11" s="46">
        <f>+'7'!N269</f>
        <v>630</v>
      </c>
      <c r="Z11" s="47">
        <f t="shared" si="3"/>
        <v>0</v>
      </c>
      <c r="AA11" s="47" t="s">
        <v>1366</v>
      </c>
      <c r="AB11" s="47">
        <f t="shared" si="4"/>
        <v>880</v>
      </c>
      <c r="AC11" s="58">
        <f t="shared" si="5"/>
        <v>880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1200</v>
      </c>
      <c r="S12" s="46">
        <f>+'8'!N267</f>
        <v>250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950</v>
      </c>
      <c r="Y12" s="46">
        <f>+'8'!N269</f>
        <v>950</v>
      </c>
      <c r="Z12" s="47">
        <f t="shared" si="3"/>
        <v>0</v>
      </c>
      <c r="AA12" s="98" t="s">
        <v>1367</v>
      </c>
      <c r="AB12" s="47">
        <f t="shared" si="4"/>
        <v>950</v>
      </c>
      <c r="AC12" s="58">
        <f t="shared" si="5"/>
        <v>950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6">
        <v>19.82</v>
      </c>
      <c r="P13" s="79">
        <f t="shared" si="2"/>
        <v>0</v>
      </c>
      <c r="Q13" s="45">
        <v>9</v>
      </c>
      <c r="R13" s="46">
        <f>+'9'!N262</f>
        <v>2380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2380</v>
      </c>
      <c r="Y13" s="46">
        <f>+'9'!N269</f>
        <v>2380</v>
      </c>
      <c r="Z13" s="47">
        <f t="shared" si="3"/>
        <v>0</v>
      </c>
      <c r="AA13" s="98" t="s">
        <v>1368</v>
      </c>
      <c r="AB13" s="47">
        <f t="shared" si="4"/>
        <v>2380</v>
      </c>
      <c r="AC13" s="58">
        <f t="shared" si="5"/>
        <v>2380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6">
        <v>19.41</v>
      </c>
      <c r="P14" s="79">
        <f t="shared" si="2"/>
        <v>0</v>
      </c>
      <c r="Q14" s="45">
        <v>10</v>
      </c>
      <c r="R14" s="46">
        <f>+'10'!N262</f>
        <v>1940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1940</v>
      </c>
      <c r="Y14" s="46">
        <f>+'10'!N269</f>
        <v>1940</v>
      </c>
      <c r="Z14" s="47">
        <f t="shared" si="3"/>
        <v>0</v>
      </c>
      <c r="AA14" s="47" t="s">
        <v>1369</v>
      </c>
      <c r="AB14" s="47">
        <f t="shared" si="4"/>
        <v>1940</v>
      </c>
      <c r="AC14" s="58">
        <f t="shared" si="5"/>
        <v>1940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6">
        <v>22.41</v>
      </c>
      <c r="P15" s="79">
        <f t="shared" si="2"/>
        <v>0</v>
      </c>
      <c r="Q15" s="45">
        <v>11</v>
      </c>
      <c r="R15" s="46">
        <f>+'11'!N262</f>
        <v>990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990</v>
      </c>
      <c r="Y15" s="46">
        <f>+'11'!N269</f>
        <v>990</v>
      </c>
      <c r="Z15" s="47">
        <f t="shared" si="3"/>
        <v>0</v>
      </c>
      <c r="AA15" s="47" t="s">
        <v>1363</v>
      </c>
      <c r="AB15" s="47">
        <f t="shared" si="4"/>
        <v>990</v>
      </c>
      <c r="AC15" s="58">
        <f t="shared" si="5"/>
        <v>990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1750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1750</v>
      </c>
      <c r="Y16" s="46">
        <f>+'12'!N269</f>
        <v>1750</v>
      </c>
      <c r="Z16" s="47">
        <f t="shared" si="3"/>
        <v>0</v>
      </c>
      <c r="AA16" s="47" t="s">
        <v>1364</v>
      </c>
      <c r="AB16" s="47">
        <f t="shared" si="4"/>
        <v>1750</v>
      </c>
      <c r="AC16" s="58">
        <f t="shared" si="5"/>
        <v>1750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6">
        <v>4</v>
      </c>
      <c r="P17" s="79">
        <f t="shared" si="2"/>
        <v>0</v>
      </c>
      <c r="Q17" s="45">
        <v>13</v>
      </c>
      <c r="R17" s="46">
        <f>+'13'!N262</f>
        <v>870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870</v>
      </c>
      <c r="Y17" s="46">
        <f>+'13'!N269</f>
        <v>870</v>
      </c>
      <c r="Z17" s="47">
        <f t="shared" si="3"/>
        <v>0</v>
      </c>
      <c r="AA17" s="47" t="s">
        <v>1365</v>
      </c>
      <c r="AB17" s="47">
        <f t="shared" si="4"/>
        <v>870</v>
      </c>
      <c r="AC17" s="58">
        <f t="shared" si="5"/>
        <v>870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6">
        <v>19.12</v>
      </c>
      <c r="P18" s="79">
        <f t="shared" si="2"/>
        <v>0</v>
      </c>
      <c r="Q18" s="45">
        <v>14</v>
      </c>
      <c r="R18" s="46">
        <f>+'14'!N262</f>
        <v>1465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1465</v>
      </c>
      <c r="Y18" s="46">
        <f>+'14'!N269</f>
        <v>1465</v>
      </c>
      <c r="Z18" s="47">
        <f t="shared" si="3"/>
        <v>0</v>
      </c>
      <c r="AA18" s="47" t="s">
        <v>1366</v>
      </c>
      <c r="AB18" s="99">
        <f t="shared" si="4"/>
        <v>1465</v>
      </c>
      <c r="AC18" s="58">
        <f t="shared" si="5"/>
        <v>1465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6">
        <v>20.37</v>
      </c>
      <c r="P19" s="79">
        <f t="shared" si="2"/>
        <v>0</v>
      </c>
      <c r="Q19" s="45">
        <v>15</v>
      </c>
      <c r="R19" s="46">
        <f>+'15'!N262</f>
        <v>1065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1065</v>
      </c>
      <c r="Y19" s="46">
        <f>+'15'!N269</f>
        <v>1065</v>
      </c>
      <c r="Z19" s="47">
        <f t="shared" si="3"/>
        <v>0</v>
      </c>
      <c r="AA19" s="98" t="s">
        <v>1367</v>
      </c>
      <c r="AB19" s="47">
        <f t="shared" si="4"/>
        <v>1065</v>
      </c>
      <c r="AC19" s="58">
        <f t="shared" si="5"/>
        <v>1065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9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</v>
      </c>
      <c r="J20" s="43">
        <f t="shared" si="1"/>
        <v>10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+'16'!N262</f>
        <v>2080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2080</v>
      </c>
      <c r="Y20" s="46">
        <f>+'16'!N269</f>
        <v>2080</v>
      </c>
      <c r="Z20" s="47">
        <f t="shared" si="3"/>
        <v>0</v>
      </c>
      <c r="AA20" s="98" t="s">
        <v>1368</v>
      </c>
      <c r="AB20" s="47">
        <f t="shared" si="4"/>
        <v>2080</v>
      </c>
      <c r="AC20" s="58">
        <f t="shared" si="5"/>
        <v>2080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2280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2280</v>
      </c>
      <c r="Y21" s="46">
        <f>+'17'!N269</f>
        <v>2280</v>
      </c>
      <c r="Z21" s="47">
        <f t="shared" si="3"/>
        <v>0</v>
      </c>
      <c r="AA21" s="47" t="s">
        <v>1369</v>
      </c>
      <c r="AB21" s="47">
        <f t="shared" si="4"/>
        <v>2280</v>
      </c>
      <c r="AC21" s="58">
        <f t="shared" si="5"/>
        <v>2280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42</v>
      </c>
      <c r="G22" s="43">
        <f t="shared" si="0"/>
        <v>58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 t="shared" si="1"/>
        <v>24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3100</v>
      </c>
      <c r="N22" s="19"/>
      <c r="O22" s="126">
        <v>27.98</v>
      </c>
      <c r="P22" s="79">
        <f t="shared" si="2"/>
        <v>867.38</v>
      </c>
      <c r="Q22" s="45">
        <v>18</v>
      </c>
      <c r="R22" s="46">
        <f>+'18'!N262</f>
        <v>1410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1410</v>
      </c>
      <c r="Y22" s="46">
        <f>+'18'!N269</f>
        <v>1410</v>
      </c>
      <c r="Z22" s="47">
        <f t="shared" si="3"/>
        <v>0</v>
      </c>
      <c r="AA22" s="47" t="s">
        <v>1363</v>
      </c>
      <c r="AB22" s="47">
        <f t="shared" si="4"/>
        <v>1410</v>
      </c>
      <c r="AC22" s="58">
        <f t="shared" si="5"/>
        <v>1410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6">
        <v>29.74</v>
      </c>
      <c r="P23" s="79">
        <f t="shared" si="2"/>
        <v>0</v>
      </c>
      <c r="Q23" s="45">
        <v>19</v>
      </c>
      <c r="R23" s="46">
        <f>+'19'!N262</f>
        <v>1250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1250</v>
      </c>
      <c r="Y23" s="46">
        <f>+'19'!N269</f>
        <v>1250</v>
      </c>
      <c r="Z23" s="47">
        <f t="shared" si="3"/>
        <v>0</v>
      </c>
      <c r="AA23" s="47" t="s">
        <v>1364</v>
      </c>
      <c r="AB23" s="47">
        <f t="shared" si="4"/>
        <v>1250</v>
      </c>
      <c r="AC23" s="58">
        <f t="shared" si="5"/>
        <v>1250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6">
        <v>38.659999999999997</v>
      </c>
      <c r="P24" s="79">
        <f t="shared" si="2"/>
        <v>0</v>
      </c>
      <c r="Q24" s="45">
        <v>20</v>
      </c>
      <c r="R24" s="46">
        <f>+'20'!N262</f>
        <v>955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955</v>
      </c>
      <c r="Y24" s="46">
        <f>+'20'!N269</f>
        <v>955</v>
      </c>
      <c r="Z24" s="47">
        <f t="shared" si="3"/>
        <v>0</v>
      </c>
      <c r="AA24" s="47" t="s">
        <v>1365</v>
      </c>
      <c r="AB24" s="47">
        <f t="shared" si="4"/>
        <v>955</v>
      </c>
      <c r="AC24" s="58">
        <f t="shared" si="5"/>
        <v>955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15</v>
      </c>
      <c r="G25" s="43">
        <f t="shared" si="0"/>
        <v>15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6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9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900</v>
      </c>
      <c r="N25" s="19"/>
      <c r="O25" s="90">
        <v>39.770000000000003</v>
      </c>
      <c r="P25" s="79">
        <f t="shared" si="2"/>
        <v>357.93</v>
      </c>
      <c r="Q25" s="45">
        <v>21</v>
      </c>
      <c r="R25" s="46">
        <f>+'21'!N262</f>
        <v>1445</v>
      </c>
      <c r="S25" s="46">
        <f>+'21'!N267</f>
        <v>100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1345</v>
      </c>
      <c r="Y25" s="46">
        <f>+'21'!N269</f>
        <v>1345</v>
      </c>
      <c r="Z25" s="47">
        <f t="shared" si="3"/>
        <v>0</v>
      </c>
      <c r="AA25" s="47" t="s">
        <v>1366</v>
      </c>
      <c r="AB25" s="47">
        <f t="shared" si="4"/>
        <v>1345</v>
      </c>
      <c r="AC25" s="58">
        <f t="shared" si="5"/>
        <v>1345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6">
        <v>32.97</v>
      </c>
      <c r="P26" s="79">
        <f t="shared" si="2"/>
        <v>0</v>
      </c>
      <c r="Q26" s="45">
        <v>22</v>
      </c>
      <c r="R26" s="46">
        <f>+'22'!N262</f>
        <v>1700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1700</v>
      </c>
      <c r="Y26" s="46">
        <f>+'22'!N269</f>
        <v>1700</v>
      </c>
      <c r="Z26" s="47">
        <f t="shared" si="3"/>
        <v>0</v>
      </c>
      <c r="AA26" s="98" t="s">
        <v>1367</v>
      </c>
      <c r="AB26" s="47">
        <f t="shared" si="4"/>
        <v>1700</v>
      </c>
      <c r="AC26" s="58">
        <f t="shared" si="5"/>
        <v>1700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6">
        <v>30.83</v>
      </c>
      <c r="P27" s="79">
        <f t="shared" si="2"/>
        <v>0</v>
      </c>
      <c r="Q27" s="45">
        <v>23</v>
      </c>
      <c r="R27" s="46">
        <f>+'23'!N262</f>
        <v>1490</v>
      </c>
      <c r="S27" s="46">
        <f>+'23'!N267</f>
        <v>100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1390</v>
      </c>
      <c r="Y27" s="46">
        <f>+'23'!N269</f>
        <v>1390</v>
      </c>
      <c r="Z27" s="47">
        <f>+Y27-X27</f>
        <v>0</v>
      </c>
      <c r="AA27" s="98" t="s">
        <v>1368</v>
      </c>
      <c r="AB27" s="47">
        <f t="shared" si="4"/>
        <v>1390</v>
      </c>
      <c r="AC27" s="58">
        <f t="shared" si="5"/>
        <v>1390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126">
        <v>30.86</v>
      </c>
      <c r="P28" s="79">
        <f t="shared" si="2"/>
        <v>0</v>
      </c>
      <c r="Q28" s="45">
        <v>24</v>
      </c>
      <c r="R28" s="46">
        <f>+'24'!N262</f>
        <v>1480</v>
      </c>
      <c r="S28" s="46">
        <f>+'24'!N267</f>
        <v>100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1380</v>
      </c>
      <c r="Y28" s="46">
        <f>+'24'!N269</f>
        <v>1380</v>
      </c>
      <c r="Z28" s="47">
        <f t="shared" si="3"/>
        <v>0</v>
      </c>
      <c r="AA28" s="47" t="s">
        <v>1369</v>
      </c>
      <c r="AB28" s="47">
        <f t="shared" si="4"/>
        <v>1380</v>
      </c>
      <c r="AC28" s="58">
        <f t="shared" si="5"/>
        <v>1380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6">
        <v>27.24</v>
      </c>
      <c r="P29" s="79">
        <f t="shared" si="2"/>
        <v>0</v>
      </c>
      <c r="Q29" s="45">
        <v>25</v>
      </c>
      <c r="R29" s="46">
        <f>+'25'!N262</f>
        <v>1435</v>
      </c>
      <c r="S29" s="46">
        <f>+'25'!N267</f>
        <v>50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1385</v>
      </c>
      <c r="Y29" s="46">
        <f>+'25'!N269</f>
        <v>1385</v>
      </c>
      <c r="Z29" s="47">
        <f t="shared" si="3"/>
        <v>0</v>
      </c>
      <c r="AA29" s="47" t="s">
        <v>1363</v>
      </c>
      <c r="AB29" s="47">
        <f t="shared" si="4"/>
        <v>1385</v>
      </c>
      <c r="AC29" s="58">
        <f t="shared" si="5"/>
        <v>1385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6">
        <v>32.47</v>
      </c>
      <c r="P30" s="79">
        <f t="shared" si="2"/>
        <v>0</v>
      </c>
      <c r="Q30" s="45">
        <v>26</v>
      </c>
      <c r="R30" s="46">
        <f>+'26'!N262</f>
        <v>1380</v>
      </c>
      <c r="S30" s="46">
        <f>+'26'!N267</f>
        <v>275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1105</v>
      </c>
      <c r="Y30" s="46">
        <f>+'26'!N269</f>
        <v>1105</v>
      </c>
      <c r="Z30" s="47">
        <f t="shared" si="3"/>
        <v>0</v>
      </c>
      <c r="AA30" s="47" t="s">
        <v>1364</v>
      </c>
      <c r="AB30" s="47">
        <f t="shared" si="4"/>
        <v>1105</v>
      </c>
      <c r="AC30" s="58">
        <f t="shared" si="5"/>
        <v>1105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126">
        <v>34.64</v>
      </c>
      <c r="P31" s="79">
        <f t="shared" si="2"/>
        <v>0</v>
      </c>
      <c r="Q31" s="45">
        <v>27</v>
      </c>
      <c r="R31" s="46">
        <f>+'27'!N262</f>
        <v>1665</v>
      </c>
      <c r="S31" s="46">
        <f>+'27'!N267</f>
        <v>100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1565</v>
      </c>
      <c r="Y31" s="46">
        <f>+'27'!N269</f>
        <v>1565</v>
      </c>
      <c r="Z31" s="47">
        <f t="shared" si="3"/>
        <v>0</v>
      </c>
      <c r="AA31" s="47" t="s">
        <v>1365</v>
      </c>
      <c r="AB31" s="47">
        <f t="shared" si="4"/>
        <v>1565</v>
      </c>
      <c r="AC31" s="58">
        <f t="shared" si="5"/>
        <v>1565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8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6</v>
      </c>
      <c r="G32" s="43">
        <f t="shared" si="0"/>
        <v>14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1040</v>
      </c>
      <c r="N32" s="19"/>
      <c r="O32" s="90">
        <v>46.37</v>
      </c>
      <c r="P32" s="79">
        <f t="shared" si="2"/>
        <v>370.96</v>
      </c>
      <c r="Q32" s="45">
        <v>28</v>
      </c>
      <c r="R32" s="46">
        <f>+'28'!N262</f>
        <v>1435</v>
      </c>
      <c r="S32" s="46">
        <f>+'28'!N267</f>
        <v>259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1176</v>
      </c>
      <c r="Y32" s="46">
        <f>+'28'!N269</f>
        <v>1176</v>
      </c>
      <c r="Z32" s="47">
        <f t="shared" si="3"/>
        <v>0</v>
      </c>
      <c r="AA32" s="47" t="s">
        <v>1366</v>
      </c>
      <c r="AB32" s="47">
        <f t="shared" si="4"/>
        <v>1176</v>
      </c>
      <c r="AC32" s="58">
        <f t="shared" si="5"/>
        <v>1176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1430</v>
      </c>
      <c r="S33" s="46">
        <f>+'29'!N267</f>
        <v>226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8">+R33-S33-T33-U33-V33-W33</f>
        <v>1204</v>
      </c>
      <c r="Y33" s="46">
        <f>+'29'!N269</f>
        <v>1204</v>
      </c>
      <c r="Z33" s="47">
        <f t="shared" ref="Z33" si="9">+Y33-X33</f>
        <v>0</v>
      </c>
      <c r="AA33" s="98" t="s">
        <v>1367</v>
      </c>
      <c r="AB33" s="47">
        <f t="shared" si="4"/>
        <v>1204</v>
      </c>
      <c r="AC33" s="58">
        <f t="shared" si="5"/>
        <v>1204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10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8</v>
      </c>
      <c r="G34" s="43">
        <f t="shared" si="0"/>
        <v>18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7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1430</v>
      </c>
      <c r="N34" s="19"/>
      <c r="O34" s="90">
        <v>38.07</v>
      </c>
      <c r="P34" s="79">
        <f t="shared" si="2"/>
        <v>418.77</v>
      </c>
      <c r="Q34" s="45">
        <v>30</v>
      </c>
      <c r="R34" s="46">
        <f>+'30'!N262</f>
        <v>2990</v>
      </c>
      <c r="S34" s="46">
        <f>+'30'!N267</f>
        <v>665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2325</v>
      </c>
      <c r="Y34" s="46">
        <f>+'30'!N269</f>
        <v>2325</v>
      </c>
      <c r="Z34" s="47">
        <f t="shared" si="3"/>
        <v>0</v>
      </c>
      <c r="AA34" s="98" t="s">
        <v>1368</v>
      </c>
      <c r="AB34" s="47">
        <f t="shared" si="4"/>
        <v>2325</v>
      </c>
      <c r="AC34" s="58">
        <f t="shared" si="5"/>
        <v>2325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1425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1425</v>
      </c>
      <c r="Y35" s="46">
        <f>+'31.'!N269</f>
        <v>1425</v>
      </c>
      <c r="Z35" s="47">
        <f t="shared" si="3"/>
        <v>0</v>
      </c>
      <c r="AA35" s="47" t="s">
        <v>1369</v>
      </c>
      <c r="AB35" s="47">
        <f t="shared" si="4"/>
        <v>1425</v>
      </c>
      <c r="AC35" s="58">
        <f t="shared" si="5"/>
        <v>1425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46320</v>
      </c>
      <c r="S36" s="48">
        <f t="shared" si="10"/>
        <v>2215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250</v>
      </c>
      <c r="X36" s="48">
        <f t="shared" si="10"/>
        <v>43855</v>
      </c>
      <c r="Y36" s="48">
        <f t="shared" si="10"/>
        <v>43855</v>
      </c>
      <c r="Z36" s="48">
        <f t="shared" si="10"/>
        <v>0</v>
      </c>
      <c r="AA36" s="48">
        <f t="shared" si="10"/>
        <v>0</v>
      </c>
      <c r="AB36" s="48">
        <f>SUM(AB5:AB35)</f>
        <v>44105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</v>
      </c>
      <c r="G39" s="43">
        <f t="shared" si="0"/>
        <v>12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300</v>
      </c>
      <c r="N39" s="19"/>
      <c r="O39" s="90">
        <v>27.84</v>
      </c>
      <c r="P39" s="79">
        <f t="shared" si="2"/>
        <v>167.04</v>
      </c>
      <c r="Q39" s="5"/>
      <c r="R39" s="130" t="s">
        <v>1419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8</v>
      </c>
      <c r="G40" s="43">
        <f t="shared" si="0"/>
        <v>11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250</v>
      </c>
      <c r="N40" s="19"/>
      <c r="O40" s="90">
        <v>27.12</v>
      </c>
      <c r="P40" s="79">
        <f t="shared" si="2"/>
        <v>135.6</v>
      </c>
      <c r="Q40" s="5"/>
      <c r="R40" s="130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</v>
      </c>
      <c r="G41" s="43">
        <f t="shared" si="0"/>
        <v>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150</v>
      </c>
      <c r="N41" s="19"/>
      <c r="O41" s="90">
        <v>15.42</v>
      </c>
      <c r="P41" s="79">
        <f t="shared" si="2"/>
        <v>46.26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11</v>
      </c>
      <c r="G46" s="43">
        <f t="shared" si="0"/>
        <v>15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26">
        <v>17.78</v>
      </c>
      <c r="P46" s="79">
        <f t="shared" si="2"/>
        <v>106.68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6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24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126">
        <v>18.32</v>
      </c>
      <c r="P48" s="79">
        <f t="shared" si="2"/>
        <v>219.84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22</v>
      </c>
      <c r="G49" s="43">
        <f t="shared" si="0"/>
        <v>30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126">
        <v>20.059999999999999</v>
      </c>
      <c r="P49" s="79">
        <f t="shared" si="2"/>
        <v>260.77999999999997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23</v>
      </c>
      <c r="G50" s="43">
        <f t="shared" si="0"/>
        <v>29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26">
        <v>20.32</v>
      </c>
      <c r="P50" s="79">
        <f t="shared" si="2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6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6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13</v>
      </c>
      <c r="G53" s="43">
        <f t="shared" si="0"/>
        <v>29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</v>
      </c>
      <c r="J53" s="43">
        <f t="shared" si="1"/>
        <v>14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26">
        <v>16.37</v>
      </c>
      <c r="P53" s="79">
        <f t="shared" si="2"/>
        <v>196.44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6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6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6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6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6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6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6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6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6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6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9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200</v>
      </c>
      <c r="N64" s="19"/>
      <c r="O64" s="90">
        <v>23.69</v>
      </c>
      <c r="P64" s="79">
        <f t="shared" si="2"/>
        <v>94.76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6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200</v>
      </c>
      <c r="N65" s="19"/>
      <c r="O65" s="90">
        <v>22.49</v>
      </c>
      <c r="P65" s="79">
        <f t="shared" si="2"/>
        <v>89.96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20</v>
      </c>
      <c r="G66" s="43">
        <f t="shared" si="0"/>
        <v>26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18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400</v>
      </c>
      <c r="N66" s="19"/>
      <c r="O66" s="90">
        <v>23.12</v>
      </c>
      <c r="P66" s="79">
        <f t="shared" si="2"/>
        <v>184.96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8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21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8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2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52</v>
      </c>
      <c r="G77" s="43">
        <f t="shared" si="0"/>
        <v>61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1450</v>
      </c>
      <c r="N77" s="19"/>
      <c r="O77" s="90">
        <v>25.15</v>
      </c>
      <c r="P77" s="79">
        <f t="shared" si="12"/>
        <v>729.34999999999991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55</v>
      </c>
      <c r="N81" s="19"/>
      <c r="O81" s="90">
        <v>11.58</v>
      </c>
      <c r="P81" s="79">
        <f t="shared" si="12"/>
        <v>11.58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si="13"/>
        <v>10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8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</v>
      </c>
      <c r="N99" s="19"/>
      <c r="O99" s="119">
        <v>20.350000000000001</v>
      </c>
      <c r="P99" s="79">
        <f t="shared" ref="P99:P105" si="16">+K99*O99</f>
        <v>40.700000000000003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80</v>
      </c>
      <c r="G112" s="43">
        <f t="shared" si="13"/>
        <v>133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78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5500</v>
      </c>
      <c r="N112" s="19"/>
      <c r="O112" s="126">
        <v>34.25</v>
      </c>
      <c r="P112" s="79">
        <f t="shared" si="12"/>
        <v>1883.75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56</v>
      </c>
      <c r="G113" s="43">
        <f t="shared" si="13"/>
        <v>71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36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1925</v>
      </c>
      <c r="N113" s="19"/>
      <c r="O113" s="126">
        <v>22.55</v>
      </c>
      <c r="P113" s="79">
        <f t="shared" si="12"/>
        <v>789.25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6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9</v>
      </c>
      <c r="G115" s="43">
        <f t="shared" si="13"/>
        <v>20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240</v>
      </c>
      <c r="N115" s="19"/>
      <c r="O115" s="90">
        <v>23.61</v>
      </c>
      <c r="P115" s="79">
        <f t="shared" si="12"/>
        <v>94.44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23</v>
      </c>
      <c r="G116" s="43">
        <f t="shared" si="13"/>
        <v>32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11</v>
      </c>
      <c r="G117" s="43">
        <f t="shared" si="13"/>
        <v>15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90">
        <v>11.91</v>
      </c>
      <c r="P117" s="79">
        <f t="shared" si="12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8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25</v>
      </c>
      <c r="G125" s="43">
        <f t="shared" si="13"/>
        <v>33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26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90">
        <v>33</v>
      </c>
      <c r="P125" s="79">
        <f t="shared" si="12"/>
        <v>231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15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11</v>
      </c>
      <c r="G126" s="43">
        <f t="shared" si="13"/>
        <v>26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17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9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900</v>
      </c>
      <c r="N126" s="19"/>
      <c r="O126" s="90">
        <v>68</v>
      </c>
      <c r="P126" s="79">
        <f t="shared" si="12"/>
        <v>612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22</v>
      </c>
      <c r="G131" s="43">
        <f t="shared" si="13"/>
        <v>27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850</v>
      </c>
      <c r="N131" s="19"/>
      <c r="O131" s="90">
        <v>9.91</v>
      </c>
      <c r="P131" s="79">
        <f t="shared" si="12"/>
        <v>168.47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38</v>
      </c>
      <c r="G132" s="43">
        <f t="shared" si="13"/>
        <v>38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28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600</v>
      </c>
      <c r="N132" s="19"/>
      <c r="O132" s="90">
        <v>16.690000000000001</v>
      </c>
      <c r="P132" s="79">
        <f t="shared" si="12"/>
        <v>166.9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23</v>
      </c>
      <c r="G133" s="43">
        <f t="shared" si="13"/>
        <v>23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550</v>
      </c>
      <c r="N133" s="19"/>
      <c r="O133" s="90">
        <v>24.21</v>
      </c>
      <c r="P133" s="79">
        <f t="shared" si="12"/>
        <v>266.31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1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1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1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6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 t="shared" si="18"/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8"/>
        <v>42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1000</v>
      </c>
      <c r="N175" s="19"/>
      <c r="O175" s="126">
        <v>23.02</v>
      </c>
      <c r="P175" s="79">
        <f t="shared" si="19"/>
        <v>460.4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13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9</v>
      </c>
      <c r="G178" s="43">
        <f t="shared" si="18"/>
        <v>22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9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495</v>
      </c>
      <c r="N178" s="19"/>
      <c r="O178" s="90">
        <v>38</v>
      </c>
      <c r="P178" s="79">
        <f t="shared" si="19"/>
        <v>342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21</v>
      </c>
      <c r="G180" s="43">
        <f t="shared" si="18"/>
        <v>21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6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210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22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19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41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41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33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8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80</v>
      </c>
      <c r="N187" s="19"/>
      <c r="O187" s="90">
        <v>3.5</v>
      </c>
      <c r="P187" s="79">
        <f>+K187*O187</f>
        <v>28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26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30</v>
      </c>
      <c r="G188" s="43">
        <f t="shared" si="18"/>
        <v>56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26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300</v>
      </c>
      <c r="N188" s="19"/>
      <c r="O188" s="90">
        <v>3.5</v>
      </c>
      <c r="P188" s="79">
        <f>+K188*O188</f>
        <v>105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2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10</v>
      </c>
      <c r="G189" s="43">
        <f t="shared" si="18"/>
        <v>12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2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100</v>
      </c>
      <c r="N189" s="19"/>
      <c r="O189" s="90">
        <v>3.5</v>
      </c>
      <c r="P189" s="79">
        <f>+K189*O189</f>
        <v>35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35</v>
      </c>
      <c r="G193" s="43">
        <f t="shared" si="18"/>
        <v>55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3</v>
      </c>
      <c r="J193" s="43">
        <f t="shared" si="17"/>
        <v>30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1320</v>
      </c>
      <c r="N193" s="19"/>
      <c r="O193" s="90">
        <v>38</v>
      </c>
      <c r="P193" s="79">
        <f t="shared" si="19"/>
        <v>836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49</v>
      </c>
      <c r="G194" s="43">
        <f t="shared" si="18"/>
        <v>73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4560</v>
      </c>
      <c r="N194" s="19"/>
      <c r="O194" s="90">
        <v>73</v>
      </c>
      <c r="P194" s="79">
        <f t="shared" si="19"/>
        <v>2774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151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169</v>
      </c>
      <c r="G205" s="43">
        <f t="shared" si="18"/>
        <v>320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297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1265</v>
      </c>
      <c r="N205" s="19"/>
      <c r="O205" s="90">
        <v>40</v>
      </c>
      <c r="P205" s="79">
        <f t="shared" si="19"/>
        <v>920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5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23</v>
      </c>
      <c r="G208" s="43">
        <f t="shared" si="18"/>
        <v>28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4</v>
      </c>
      <c r="J208" s="43">
        <f t="shared" si="23"/>
        <v>8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16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800</v>
      </c>
      <c r="N208" s="19"/>
      <c r="O208" s="90">
        <v>33</v>
      </c>
      <c r="P208" s="79">
        <f t="shared" si="19"/>
        <v>528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8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1320</v>
      </c>
      <c r="N209" s="19"/>
      <c r="O209" s="90">
        <v>83</v>
      </c>
      <c r="P209" s="79">
        <f t="shared" si="19"/>
        <v>913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1420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1421</v>
      </c>
      <c r="D244" s="10" t="s">
        <v>434</v>
      </c>
      <c r="E244" s="46">
        <f>+ยกมา!J244</f>
        <v>5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5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5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1422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1423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1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4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46">
        <f>+ยกมา!J249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4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46">
        <f>+ยกมา!J250</f>
        <v>10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10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8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55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23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230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28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5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260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7" t="s">
        <v>223</v>
      </c>
      <c r="B260" s="138"/>
      <c r="C260" s="138"/>
      <c r="D260" s="139"/>
      <c r="E260" s="146" t="s">
        <v>239</v>
      </c>
      <c r="F260" s="147"/>
      <c r="G260" s="140" t="s">
        <v>224</v>
      </c>
      <c r="H260" s="141"/>
      <c r="I260" s="142"/>
      <c r="J260" s="148" t="s">
        <v>225</v>
      </c>
      <c r="K260" s="148"/>
      <c r="L260" s="148"/>
      <c r="M260" s="51">
        <f>SUM(M5:M259)</f>
        <v>46320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9" t="s">
        <v>226</v>
      </c>
      <c r="B261" s="150"/>
      <c r="C261" s="155">
        <f>+M263</f>
        <v>46320</v>
      </c>
      <c r="D261" s="156"/>
      <c r="E261" s="53" t="s">
        <v>227</v>
      </c>
      <c r="F261" s="54">
        <f>+M260</f>
        <v>46320</v>
      </c>
      <c r="G261" s="55" t="s">
        <v>217</v>
      </c>
      <c r="H261" s="164">
        <f>SUM(U36)</f>
        <v>0</v>
      </c>
      <c r="I261" s="165"/>
      <c r="J261" s="160"/>
      <c r="K261" s="160"/>
      <c r="L261" s="160"/>
      <c r="M261" s="57"/>
      <c r="N261" s="57">
        <f>+W36</f>
        <v>250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9"/>
      <c r="B262" s="150"/>
      <c r="C262" s="155"/>
      <c r="D262" s="156"/>
      <c r="E262" s="53" t="s">
        <v>228</v>
      </c>
      <c r="F262" s="54">
        <f>N263</f>
        <v>2215</v>
      </c>
      <c r="G262" s="55"/>
      <c r="H262" s="164">
        <v>0</v>
      </c>
      <c r="I262" s="165"/>
      <c r="J262" s="160" t="s">
        <v>229</v>
      </c>
      <c r="K262" s="160"/>
      <c r="L262" s="160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1" t="s">
        <v>10</v>
      </c>
      <c r="B263" s="152"/>
      <c r="C263" s="155">
        <f>+F262</f>
        <v>2215</v>
      </c>
      <c r="D263" s="156"/>
      <c r="E263" s="53"/>
      <c r="F263" s="54"/>
      <c r="G263" s="55" t="s">
        <v>230</v>
      </c>
      <c r="H263" s="164">
        <f>+V36</f>
        <v>0</v>
      </c>
      <c r="I263" s="165"/>
      <c r="J263" s="161" t="s">
        <v>231</v>
      </c>
      <c r="K263" s="162"/>
      <c r="L263" s="163"/>
      <c r="M263" s="57">
        <f>+M260-M261</f>
        <v>46320</v>
      </c>
      <c r="N263" s="59">
        <f>+S36</f>
        <v>2215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3" t="s">
        <v>232</v>
      </c>
      <c r="B264" s="154"/>
      <c r="C264" s="155">
        <f>+C261-C263</f>
        <v>44105</v>
      </c>
      <c r="D264" s="156"/>
      <c r="E264" s="53" t="s">
        <v>232</v>
      </c>
      <c r="F264" s="54">
        <f>+F261-F262</f>
        <v>44105</v>
      </c>
      <c r="G264" s="55" t="s">
        <v>233</v>
      </c>
      <c r="H264" s="164">
        <f>SUM(H261:H263)</f>
        <v>0</v>
      </c>
      <c r="I264" s="165"/>
      <c r="J264" s="160" t="s">
        <v>206</v>
      </c>
      <c r="K264" s="160"/>
      <c r="L264" s="160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3" t="s">
        <v>208</v>
      </c>
      <c r="K265" s="144"/>
      <c r="L265" s="145"/>
      <c r="M265" s="57">
        <f>M263-M264-N261-N263</f>
        <v>43855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-55895</v>
      </c>
      <c r="J266" s="143" t="s">
        <v>209</v>
      </c>
      <c r="K266" s="144"/>
      <c r="L266" s="145"/>
      <c r="M266" s="57">
        <f>+Y36</f>
        <v>43855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3" t="s">
        <v>210</v>
      </c>
      <c r="K267" s="144"/>
      <c r="L267" s="145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6" t="s">
        <v>211</v>
      </c>
      <c r="K268" s="166"/>
      <c r="L268" s="166"/>
      <c r="M268" s="61">
        <f>+M266-M265</f>
        <v>0</v>
      </c>
      <c r="N268" s="66"/>
    </row>
    <row r="269" spans="1:29" ht="24.75" customHeight="1" thickBot="1" x14ac:dyDescent="0.6">
      <c r="H269" s="157" t="s">
        <v>237</v>
      </c>
      <c r="I269" s="158"/>
      <c r="J269" s="158"/>
      <c r="K269" s="158"/>
      <c r="L269" s="158"/>
      <c r="M269" s="158"/>
      <c r="N269" s="159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8</v>
      </c>
      <c r="F5" s="71"/>
      <c r="G5" s="46">
        <f t="shared" ref="G5" si="0">E5+F5</f>
        <v>8</v>
      </c>
      <c r="H5" s="78">
        <v>0</v>
      </c>
      <c r="I5" s="76">
        <v>0</v>
      </c>
      <c r="J5" s="46">
        <f t="shared" ref="J5" si="1"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7</v>
      </c>
      <c r="F6" s="71"/>
      <c r="G6" s="46">
        <f t="shared" ref="G6:G26" si="2">E6+F6</f>
        <v>7</v>
      </c>
      <c r="H6" s="78">
        <v>0</v>
      </c>
      <c r="I6" s="76">
        <v>0</v>
      </c>
      <c r="J6" s="46">
        <f t="shared" ref="J6:J26" si="3">+G6-H6-K6-I6</f>
        <v>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6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6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6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6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6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6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6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6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9</v>
      </c>
      <c r="F20" s="71"/>
      <c r="G20" s="46">
        <f t="shared" si="2"/>
        <v>9</v>
      </c>
      <c r="H20" s="78">
        <v>0</v>
      </c>
      <c r="I20" s="76">
        <v>0</v>
      </c>
      <c r="J20" s="46">
        <f t="shared" si="3"/>
        <v>9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16</v>
      </c>
      <c r="F22" s="71"/>
      <c r="G22" s="46">
        <f t="shared" si="2"/>
        <v>16</v>
      </c>
      <c r="H22" s="78">
        <v>0</v>
      </c>
      <c r="I22" s="76">
        <v>0</v>
      </c>
      <c r="J22" s="46">
        <f t="shared" si="3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6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6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6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6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6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6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6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6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6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8</v>
      </c>
      <c r="F32" s="71"/>
      <c r="G32" s="46">
        <f t="shared" si="7"/>
        <v>8</v>
      </c>
      <c r="H32" s="78">
        <v>0</v>
      </c>
      <c r="I32" s="76">
        <v>0</v>
      </c>
      <c r="J32" s="46">
        <f t="shared" si="8"/>
        <v>8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10</v>
      </c>
      <c r="F34" s="71"/>
      <c r="G34" s="46">
        <f t="shared" si="7"/>
        <v>10</v>
      </c>
      <c r="H34" s="78">
        <v>0</v>
      </c>
      <c r="I34" s="76">
        <v>0</v>
      </c>
      <c r="J34" s="46">
        <f t="shared" si="8"/>
        <v>10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6</v>
      </c>
      <c r="F39" s="71"/>
      <c r="G39" s="46">
        <f t="shared" si="7"/>
        <v>6</v>
      </c>
      <c r="H39" s="78">
        <v>0</v>
      </c>
      <c r="I39" s="76">
        <v>0</v>
      </c>
      <c r="J39" s="46">
        <f t="shared" si="8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8"/>
        <v>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6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6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11</v>
      </c>
      <c r="F48" s="71"/>
      <c r="G48" s="46">
        <f t="shared" si="7"/>
        <v>11</v>
      </c>
      <c r="H48" s="78">
        <v>0</v>
      </c>
      <c r="I48" s="76">
        <v>0</v>
      </c>
      <c r="J48" s="46">
        <f t="shared" si="8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6</v>
      </c>
      <c r="F50" s="71"/>
      <c r="G50" s="46">
        <f t="shared" si="7"/>
        <v>6</v>
      </c>
      <c r="H50" s="78">
        <v>0</v>
      </c>
      <c r="I50" s="76">
        <v>0</v>
      </c>
      <c r="J50" s="46">
        <f t="shared" si="8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6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16</v>
      </c>
      <c r="F53" s="71"/>
      <c r="G53" s="46">
        <f t="shared" si="7"/>
        <v>16</v>
      </c>
      <c r="H53" s="78">
        <v>0</v>
      </c>
      <c r="I53" s="76">
        <v>0</v>
      </c>
      <c r="J53" s="46">
        <f t="shared" si="8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6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6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6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6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6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6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6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6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6</v>
      </c>
      <c r="F64" s="71"/>
      <c r="G64" s="46">
        <f t="shared" si="7"/>
        <v>6</v>
      </c>
      <c r="H64" s="78">
        <v>0</v>
      </c>
      <c r="I64" s="76">
        <v>0</v>
      </c>
      <c r="J64" s="46">
        <f t="shared" si="8"/>
        <v>6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6</v>
      </c>
      <c r="F65" s="71"/>
      <c r="G65" s="46">
        <f t="shared" si="7"/>
        <v>6</v>
      </c>
      <c r="H65" s="78">
        <v>0</v>
      </c>
      <c r="I65" s="76">
        <v>0</v>
      </c>
      <c r="J65" s="46">
        <f t="shared" si="8"/>
        <v>6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/>
      <c r="G74" s="46">
        <f t="shared" si="7"/>
        <v>8</v>
      </c>
      <c r="H74" s="78">
        <v>0</v>
      </c>
      <c r="I74" s="76">
        <v>0</v>
      </c>
      <c r="J74" s="46">
        <f t="shared" si="8"/>
        <v>8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9</v>
      </c>
      <c r="F77" s="71"/>
      <c r="G77" s="46">
        <f t="shared" si="7"/>
        <v>9</v>
      </c>
      <c r="H77" s="78">
        <v>0</v>
      </c>
      <c r="I77" s="76">
        <v>0</v>
      </c>
      <c r="J77" s="46">
        <f t="shared" si="8"/>
        <v>9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53</v>
      </c>
      <c r="F112" s="71"/>
      <c r="G112" s="46">
        <f t="shared" si="25"/>
        <v>53</v>
      </c>
      <c r="H112" s="78">
        <v>0</v>
      </c>
      <c r="I112" s="76">
        <v>0</v>
      </c>
      <c r="J112" s="46">
        <f t="shared" si="26"/>
        <v>53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15</v>
      </c>
      <c r="F113" s="71"/>
      <c r="G113" s="46">
        <f t="shared" si="25"/>
        <v>15</v>
      </c>
      <c r="H113" s="78">
        <v>0</v>
      </c>
      <c r="I113" s="76">
        <v>0</v>
      </c>
      <c r="J113" s="46">
        <f t="shared" si="26"/>
        <v>15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6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9</v>
      </c>
      <c r="F116" s="71"/>
      <c r="G116" s="46">
        <f t="shared" si="25"/>
        <v>9</v>
      </c>
      <c r="H116" s="78">
        <v>0</v>
      </c>
      <c r="I116" s="76">
        <v>0</v>
      </c>
      <c r="J116" s="46">
        <f t="shared" si="26"/>
        <v>9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8</v>
      </c>
      <c r="F125" s="71"/>
      <c r="G125" s="46">
        <f t="shared" si="25"/>
        <v>8</v>
      </c>
      <c r="H125" s="78">
        <v>0</v>
      </c>
      <c r="I125" s="76">
        <v>0</v>
      </c>
      <c r="J125" s="46">
        <f t="shared" si="26"/>
        <v>8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15</v>
      </c>
      <c r="F126" s="71"/>
      <c r="G126" s="46">
        <f t="shared" si="25"/>
        <v>15</v>
      </c>
      <c r="H126" s="78">
        <v>0</v>
      </c>
      <c r="I126" s="76">
        <v>0</v>
      </c>
      <c r="J126" s="46">
        <f t="shared" si="26"/>
        <v>15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v>1</v>
      </c>
      <c r="F150" s="71"/>
      <c r="G150" s="46">
        <f t="shared" si="25"/>
        <v>1</v>
      </c>
      <c r="H150" s="78">
        <v>0</v>
      </c>
      <c r="I150" s="76">
        <v>0</v>
      </c>
      <c r="J150" s="46">
        <f t="shared" si="26"/>
        <v>1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6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13</v>
      </c>
      <c r="F178" s="71"/>
      <c r="G178" s="46">
        <f t="shared" si="32"/>
        <v>13</v>
      </c>
      <c r="H178" s="78">
        <v>0</v>
      </c>
      <c r="I178" s="76">
        <v>0</v>
      </c>
      <c r="J178" s="46">
        <f t="shared" si="33"/>
        <v>13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12</v>
      </c>
      <c r="F185" s="71"/>
      <c r="G185" s="46">
        <f t="shared" si="32"/>
        <v>12</v>
      </c>
      <c r="H185" s="78">
        <v>0</v>
      </c>
      <c r="I185" s="76">
        <v>0</v>
      </c>
      <c r="J185" s="46">
        <f t="shared" si="33"/>
        <v>12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20</v>
      </c>
      <c r="F193" s="71"/>
      <c r="G193" s="46">
        <f t="shared" si="32"/>
        <v>20</v>
      </c>
      <c r="H193" s="78">
        <v>0</v>
      </c>
      <c r="I193" s="76">
        <v>0</v>
      </c>
      <c r="J193" s="46">
        <f t="shared" si="33"/>
        <v>20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24</v>
      </c>
      <c r="F194" s="71"/>
      <c r="G194" s="46">
        <f t="shared" si="32"/>
        <v>24</v>
      </c>
      <c r="H194" s="78">
        <v>0</v>
      </c>
      <c r="I194" s="76">
        <v>0</v>
      </c>
      <c r="J194" s="46">
        <f t="shared" si="33"/>
        <v>24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151</v>
      </c>
      <c r="F205" s="71"/>
      <c r="G205" s="46">
        <f t="shared" si="32"/>
        <v>151</v>
      </c>
      <c r="H205" s="78">
        <v>0</v>
      </c>
      <c r="I205" s="76">
        <v>0</v>
      </c>
      <c r="J205" s="46">
        <f t="shared" si="33"/>
        <v>151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5</v>
      </c>
      <c r="F208" s="71"/>
      <c r="G208" s="46">
        <f t="shared" si="32"/>
        <v>5</v>
      </c>
      <c r="H208" s="78">
        <v>0</v>
      </c>
      <c r="I208" s="76">
        <v>0</v>
      </c>
      <c r="J208" s="46">
        <f t="shared" si="33"/>
        <v>5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4</v>
      </c>
      <c r="F209" s="71"/>
      <c r="G209" s="46">
        <f t="shared" si="32"/>
        <v>4</v>
      </c>
      <c r="H209" s="78">
        <v>0</v>
      </c>
      <c r="I209" s="76">
        <v>0</v>
      </c>
      <c r="J209" s="46">
        <f t="shared" si="33"/>
        <v>4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v>10</v>
      </c>
      <c r="F250" s="71"/>
      <c r="G250" s="46">
        <f t="shared" si="50"/>
        <v>10</v>
      </c>
      <c r="H250" s="78">
        <v>0</v>
      </c>
      <c r="I250" s="76">
        <v>0</v>
      </c>
      <c r="J250" s="46">
        <f t="shared" si="51"/>
        <v>10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23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28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33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34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>SUM(M6-O6)</f>
        <v>400</v>
      </c>
      <c r="Q6" s="126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6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6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6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6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6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6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6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4"/>
        <v>200</v>
      </c>
      <c r="Q22" s="126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6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6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6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6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6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6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6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6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6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6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6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6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6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6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6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6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6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6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6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53</v>
      </c>
      <c r="F112" s="71"/>
      <c r="G112" s="46">
        <f t="shared" si="23"/>
        <v>53</v>
      </c>
      <c r="H112" s="78">
        <v>0</v>
      </c>
      <c r="I112" s="76">
        <v>0</v>
      </c>
      <c r="J112" s="46">
        <f t="shared" si="24"/>
        <v>50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12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6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2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0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15</v>
      </c>
      <c r="F126" s="71"/>
      <c r="G126" s="46">
        <f t="shared" si="23"/>
        <v>15</v>
      </c>
      <c r="H126" s="78">
        <v>0</v>
      </c>
      <c r="I126" s="76">
        <v>0</v>
      </c>
      <c r="J126" s="46">
        <f t="shared" si="24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>
        <v>1</v>
      </c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148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>SUM(M205-O205)</f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5" si="48">E235+F235</f>
        <v>0</v>
      </c>
      <c r="H235" s="78">
        <v>0</v>
      </c>
      <c r="I235" s="76">
        <v>0</v>
      </c>
      <c r="J235" s="46">
        <f t="shared" ref="J235:J255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+ยกมา!J244</f>
        <v>5</v>
      </c>
      <c r="F244" s="71"/>
      <c r="G244" s="46">
        <f t="shared" si="48"/>
        <v>5</v>
      </c>
      <c r="H244" s="78">
        <v>0</v>
      </c>
      <c r="I244" s="76">
        <v>0</v>
      </c>
      <c r="J244" s="46">
        <f t="shared" si="49"/>
        <v>5</v>
      </c>
      <c r="K244" s="72"/>
      <c r="L244" s="20">
        <v>50</v>
      </c>
      <c r="M244" s="65">
        <f t="shared" si="53"/>
        <v>0</v>
      </c>
      <c r="N244" s="17" t="s">
        <v>16</v>
      </c>
      <c r="O244" s="18"/>
      <c r="P244" s="102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+ยกมา!J248</f>
        <v>5</v>
      </c>
      <c r="F248" s="71"/>
      <c r="G248" s="46">
        <f t="shared" si="48"/>
        <v>5</v>
      </c>
      <c r="H248" s="78">
        <v>0</v>
      </c>
      <c r="I248" s="76">
        <v>0</v>
      </c>
      <c r="J248" s="46">
        <f t="shared" si="49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+ยกมา!J249</f>
        <v>4</v>
      </c>
      <c r="F249" s="71"/>
      <c r="G249" s="46">
        <f t="shared" si="48"/>
        <v>4</v>
      </c>
      <c r="H249" s="78">
        <v>0</v>
      </c>
      <c r="I249" s="76">
        <v>0</v>
      </c>
      <c r="J249" s="46">
        <f t="shared" si="49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+ยกมา!J250</f>
        <v>10</v>
      </c>
      <c r="F250" s="71"/>
      <c r="G250" s="46">
        <f t="shared" si="48"/>
        <v>10</v>
      </c>
      <c r="H250" s="78">
        <v>0</v>
      </c>
      <c r="I250" s="76">
        <v>0</v>
      </c>
      <c r="J250" s="46">
        <f t="shared" si="49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26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1" ht="25.5" x14ac:dyDescent="0.55000000000000004">
      <c r="A260" s="1"/>
      <c r="C260" s="120"/>
      <c r="D260" s="121"/>
      <c r="E260" s="24"/>
      <c r="F260" s="12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1098.3400000000001</v>
      </c>
      <c r="S260" s="75"/>
    </row>
    <row r="261" spans="1:21" ht="25.5" customHeight="1" x14ac:dyDescent="0.5">
      <c r="A261" s="1"/>
      <c r="C261" s="120"/>
      <c r="D261" s="121"/>
      <c r="E261" s="24"/>
      <c r="F261" s="12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1" ht="25.5" x14ac:dyDescent="0.55000000000000004">
      <c r="A262" s="1"/>
      <c r="C262" s="120"/>
      <c r="D262" s="121"/>
      <c r="E262" s="24"/>
      <c r="F262" s="121"/>
      <c r="G262" s="31"/>
      <c r="J262" s="31"/>
      <c r="K262" s="32"/>
      <c r="L262" s="95" t="s">
        <v>202</v>
      </c>
      <c r="M262" s="95"/>
      <c r="N262" s="33">
        <f>SUM(M5:M261)</f>
        <v>2495</v>
      </c>
      <c r="U262" s="23">
        <f>-+E264</f>
        <v>0</v>
      </c>
    </row>
    <row r="263" spans="1:21" ht="25.5" x14ac:dyDescent="0.55000000000000004">
      <c r="A263" s="1"/>
      <c r="C263" s="120"/>
      <c r="D263" s="121"/>
      <c r="E263" s="24"/>
      <c r="F263" s="12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C264" s="120"/>
      <c r="D264" s="121"/>
      <c r="E264" s="24"/>
      <c r="F264" s="121"/>
      <c r="G264" s="31"/>
      <c r="J264" s="31"/>
      <c r="L264" s="34" t="s">
        <v>204</v>
      </c>
      <c r="M264" s="35"/>
      <c r="N264" s="36">
        <f>SUM(O264:AF264)</f>
        <v>0</v>
      </c>
    </row>
    <row r="265" spans="1:21" ht="25.5" x14ac:dyDescent="0.55000000000000004">
      <c r="A265" s="1"/>
      <c r="C265" s="120"/>
      <c r="D265" s="121"/>
      <c r="E265" s="24"/>
      <c r="F265" s="12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C266" s="120"/>
      <c r="D266" s="121"/>
      <c r="E266" s="24"/>
      <c r="F266" s="12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C267" s="120"/>
      <c r="D267" s="121"/>
      <c r="E267" s="24"/>
      <c r="F267" s="121"/>
      <c r="G267" s="31"/>
      <c r="J267" s="31"/>
      <c r="L267" s="34" t="s">
        <v>207</v>
      </c>
      <c r="M267" s="35"/>
      <c r="N267" s="37">
        <f>SUM(O5:O260)</f>
        <v>25</v>
      </c>
    </row>
    <row r="268" spans="1:21" ht="25.5" x14ac:dyDescent="0.55000000000000004">
      <c r="A268" s="1"/>
      <c r="C268" s="120"/>
      <c r="D268" s="121"/>
      <c r="E268" s="24"/>
      <c r="F268" s="121"/>
      <c r="G268" s="31"/>
      <c r="J268" s="31"/>
      <c r="L268" s="34" t="s">
        <v>208</v>
      </c>
      <c r="M268" s="35"/>
      <c r="N268" s="33">
        <f>N262-N263-N264-N266-N267</f>
        <v>2470</v>
      </c>
    </row>
    <row r="269" spans="1:21" ht="25.5" x14ac:dyDescent="0.55000000000000004">
      <c r="A269" s="1"/>
      <c r="C269" s="120"/>
      <c r="D269" s="121"/>
      <c r="E269" s="24"/>
      <c r="F269" s="121"/>
      <c r="G269" s="31"/>
      <c r="J269" s="31"/>
      <c r="L269" s="34" t="s">
        <v>209</v>
      </c>
      <c r="M269" s="35"/>
      <c r="N269" s="37">
        <v>2470</v>
      </c>
    </row>
    <row r="270" spans="1:21" ht="25.5" x14ac:dyDescent="0.55000000000000004">
      <c r="A270" s="1"/>
      <c r="C270" s="120"/>
      <c r="D270" s="121"/>
      <c r="E270" s="24"/>
      <c r="F270" s="12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C271" s="120"/>
      <c r="D271" s="121"/>
      <c r="E271" s="24"/>
      <c r="F271" s="121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6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9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2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50</v>
      </c>
      <c r="F112" s="71"/>
      <c r="G112" s="46">
        <f t="shared" si="23"/>
        <v>50</v>
      </c>
      <c r="H112" s="78">
        <v>0</v>
      </c>
      <c r="I112" s="76">
        <v>0</v>
      </c>
      <c r="J112" s="46">
        <f t="shared" si="24"/>
        <v>50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6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15</v>
      </c>
      <c r="F126" s="71"/>
      <c r="G126" s="46">
        <f t="shared" si="23"/>
        <v>15</v>
      </c>
      <c r="H126" s="78">
        <v>0</v>
      </c>
      <c r="I126" s="76">
        <v>0</v>
      </c>
      <c r="J126" s="46">
        <f t="shared" si="24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>
        <v>17</v>
      </c>
      <c r="G133" s="46">
        <f t="shared" si="23"/>
        <v>17</v>
      </c>
      <c r="H133" s="78">
        <v>2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1</v>
      </c>
      <c r="F150" s="71"/>
      <c r="G150" s="46">
        <f t="shared" si="23"/>
        <v>1</v>
      </c>
      <c r="H150" s="78">
        <v>1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41</v>
      </c>
      <c r="F187" s="71"/>
      <c r="G187" s="46">
        <f>E187+F187</f>
        <v>41</v>
      </c>
      <c r="H187" s="78">
        <v>0</v>
      </c>
      <c r="I187" s="76">
        <v>0</v>
      </c>
      <c r="J187" s="46">
        <f>+G187-H187-K187-I187</f>
        <v>40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02">
        <f>SUM(M187-O187)</f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24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148</v>
      </c>
      <c r="F205" s="71"/>
      <c r="G205" s="46">
        <f t="shared" si="30"/>
        <v>148</v>
      </c>
      <c r="H205" s="78">
        <v>0</v>
      </c>
      <c r="I205" s="76">
        <v>0</v>
      </c>
      <c r="J205" s="46">
        <f t="shared" si="31"/>
        <v>147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0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+'1'!J250</f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9</v>
      </c>
      <c r="K250" s="72">
        <v>1</v>
      </c>
      <c r="L250" s="20">
        <v>20</v>
      </c>
      <c r="M250" s="65">
        <f t="shared" si="34"/>
        <v>20</v>
      </c>
      <c r="N250" s="17" t="s">
        <v>16</v>
      </c>
      <c r="O250" s="18"/>
      <c r="P250" s="102">
        <f t="shared" si="35"/>
        <v>20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654.73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0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50</v>
      </c>
      <c r="F112" s="71"/>
      <c r="G112" s="46">
        <f t="shared" si="20"/>
        <v>50</v>
      </c>
      <c r="H112" s="78">
        <v>0</v>
      </c>
      <c r="I112" s="76">
        <v>0</v>
      </c>
      <c r="J112" s="46">
        <f t="shared" si="21"/>
        <v>48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6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8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7"/>
        <v>110</v>
      </c>
      <c r="Q113" s="126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15</v>
      </c>
      <c r="F126" s="71"/>
      <c r="G126" s="46">
        <f t="shared" si="20"/>
        <v>15</v>
      </c>
      <c r="H126" s="78">
        <v>0</v>
      </c>
      <c r="I126" s="76">
        <v>0</v>
      </c>
      <c r="J126" s="46">
        <f t="shared" si="21"/>
        <v>14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11</v>
      </c>
      <c r="F178" s="71"/>
      <c r="G178" s="46">
        <f t="shared" si="27"/>
        <v>11</v>
      </c>
      <c r="H178" s="78">
        <v>0</v>
      </c>
      <c r="I178" s="76">
        <v>0</v>
      </c>
      <c r="J178" s="46">
        <f t="shared" si="28"/>
        <v>11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12</v>
      </c>
      <c r="F185" s="71"/>
      <c r="G185" s="46">
        <f t="shared" si="27"/>
        <v>12</v>
      </c>
      <c r="H185" s="78">
        <v>0</v>
      </c>
      <c r="I185" s="76">
        <v>0</v>
      </c>
      <c r="J185" s="46">
        <f t="shared" si="28"/>
        <v>12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f>+G187-H187-K187-I187</f>
        <v>40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18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147</v>
      </c>
      <c r="F205" s="71"/>
      <c r="G205" s="46">
        <f t="shared" si="27"/>
        <v>147</v>
      </c>
      <c r="H205" s="78">
        <v>0</v>
      </c>
      <c r="I205" s="76">
        <v>0</v>
      </c>
      <c r="J205" s="46">
        <f t="shared" si="28"/>
        <v>144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+'2'!J244</f>
        <v>5</v>
      </c>
      <c r="F244" s="71"/>
      <c r="G244" s="46">
        <f t="shared" si="39"/>
        <v>5</v>
      </c>
      <c r="H244" s="78">
        <v>0</v>
      </c>
      <c r="I244" s="76">
        <v>0</v>
      </c>
      <c r="J244" s="46">
        <f t="shared" si="40"/>
        <v>5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3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02">
        <f t="shared" si="35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23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+'2'!J250</f>
        <v>9</v>
      </c>
      <c r="F250" s="71"/>
      <c r="G250" s="46">
        <f t="shared" si="39"/>
        <v>9</v>
      </c>
      <c r="H250" s="78">
        <v>0</v>
      </c>
      <c r="I250" s="76">
        <v>0</v>
      </c>
      <c r="J250" s="46">
        <f t="shared" si="40"/>
        <v>9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868.9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f>+G187-H187-K187-I187</f>
        <v>40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+'3'!J244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+'3'!J248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+'3'!J250</f>
        <v>9</v>
      </c>
      <c r="F250" s="71"/>
      <c r="G250" s="46">
        <f t="shared" si="42"/>
        <v>9</v>
      </c>
      <c r="H250" s="78">
        <v>0</v>
      </c>
      <c r="I250" s="76">
        <v>0</v>
      </c>
      <c r="J250" s="46">
        <f t="shared" si="43"/>
        <v>9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115.39999999999999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0000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f>+G187-H187-K187-I187</f>
        <v>40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+'4'!J244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+'4'!J248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+'4'!J249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+'4'!J250</f>
        <v>9</v>
      </c>
      <c r="F250" s="71"/>
      <c r="G250" s="46">
        <f t="shared" si="42"/>
        <v>9</v>
      </c>
      <c r="H250" s="78">
        <v>0</v>
      </c>
      <c r="I250" s="76">
        <v>0</v>
      </c>
      <c r="J250" s="46">
        <f t="shared" si="43"/>
        <v>9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4</v>
      </c>
      <c r="F5" s="71">
        <v>20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</v>
      </c>
      <c r="F6" s="71">
        <v>30</v>
      </c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>
        <v>15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12</v>
      </c>
      <c r="F22" s="71">
        <v>15</v>
      </c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>
        <v>2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>
        <v>10</v>
      </c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2</v>
      </c>
      <c r="F117" s="71">
        <v>5</v>
      </c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7</v>
      </c>
      <c r="F125" s="71">
        <v>10</v>
      </c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>
        <v>10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13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2">
        <f>SUM(M175-O175)</f>
        <v>300</v>
      </c>
      <c r="Q175" s="126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f>+G187-H187-K187-I187</f>
        <v>39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02">
        <f>SUM(M187-O187)</f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22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18</v>
      </c>
      <c r="F194" s="71">
        <v>15</v>
      </c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+'5'!J244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+'5'!J248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0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+'5'!J250</f>
        <v>9</v>
      </c>
      <c r="F250" s="71"/>
      <c r="G250" s="46">
        <f t="shared" si="42"/>
        <v>9</v>
      </c>
      <c r="H250" s="78">
        <v>0</v>
      </c>
      <c r="I250" s="76">
        <v>0</v>
      </c>
      <c r="J250" s="46">
        <f t="shared" si="43"/>
        <v>8</v>
      </c>
      <c r="K250" s="72">
        <v>1</v>
      </c>
      <c r="L250" s="20">
        <v>35</v>
      </c>
      <c r="M250" s="65">
        <f t="shared" si="34"/>
        <v>35</v>
      </c>
      <c r="N250" s="17" t="s">
        <v>16</v>
      </c>
      <c r="O250" s="18">
        <v>15</v>
      </c>
      <c r="P250" s="102">
        <f t="shared" si="35"/>
        <v>20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472.23999999999995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6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+'6'!J244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+'6'!J248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0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+'6'!J250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282.66000000000003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43</v>
      </c>
      <c r="F112" s="71"/>
      <c r="G112" s="46">
        <f t="shared" si="23"/>
        <v>43</v>
      </c>
      <c r="H112" s="78">
        <v>0</v>
      </c>
      <c r="I112" s="76">
        <v>0</v>
      </c>
      <c r="J112" s="46">
        <f t="shared" si="24"/>
        <v>43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+'7'!J244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+'7'!J250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475.64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8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43</v>
      </c>
      <c r="F112" s="71"/>
      <c r="G112" s="46">
        <f t="shared" si="23"/>
        <v>43</v>
      </c>
      <c r="H112" s="78">
        <v>0</v>
      </c>
      <c r="I112" s="76">
        <v>0</v>
      </c>
      <c r="J112" s="46">
        <f t="shared" si="24"/>
        <v>38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2">
        <f>SUM(M112-O112)</f>
        <v>500</v>
      </c>
      <c r="Q112" s="126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3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02">
        <f t="shared" si="8"/>
        <v>220</v>
      </c>
      <c r="Q113" s="126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20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+'8'!J244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+'8'!J248</f>
        <v>1</v>
      </c>
      <c r="F248" s="71"/>
      <c r="G248" s="46">
        <f t="shared" si="42"/>
        <v>1</v>
      </c>
      <c r="H248" s="78">
        <v>0</v>
      </c>
      <c r="I248" s="76">
        <v>1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125" t="s">
        <v>1430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+'8'!J250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973.78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38</v>
      </c>
      <c r="F112" s="71"/>
      <c r="G112" s="46">
        <f t="shared" si="23"/>
        <v>38</v>
      </c>
      <c r="H112" s="78">
        <v>0</v>
      </c>
      <c r="I112" s="76">
        <v>0</v>
      </c>
      <c r="J112" s="46">
        <f t="shared" si="24"/>
        <v>31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02">
        <f>SUM(M112-O112)</f>
        <v>700</v>
      </c>
      <c r="Q112" s="126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37</v>
      </c>
      <c r="K187" s="72">
        <v>2</v>
      </c>
      <c r="L187" s="20">
        <v>10</v>
      </c>
      <c r="M187" s="65">
        <f>+L187*K187</f>
        <v>20</v>
      </c>
      <c r="N187" s="17" t="s">
        <v>16</v>
      </c>
      <c r="O187" s="18"/>
      <c r="P187" s="102">
        <f>SUM(M187-O187)</f>
        <v>20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17</v>
      </c>
      <c r="K188" s="72">
        <v>3</v>
      </c>
      <c r="L188" s="20">
        <v>10</v>
      </c>
      <c r="M188" s="65">
        <f>+L188*K188</f>
        <v>30</v>
      </c>
      <c r="N188" s="17" t="s">
        <v>16</v>
      </c>
      <c r="O188" s="18"/>
      <c r="P188" s="102">
        <f>SUM(M188-O188)</f>
        <v>30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29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+'9'!J244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+'9'!J249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+'9'!J250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780.81000000000006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15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143</v>
      </c>
      <c r="F205" s="71"/>
      <c r="G205" s="46">
        <f t="shared" si="30"/>
        <v>143</v>
      </c>
      <c r="H205" s="78">
        <v>0</v>
      </c>
      <c r="I205" s="76">
        <v>0</v>
      </c>
      <c r="J205" s="46">
        <f t="shared" si="31"/>
        <v>143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+'10'!J244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+'10'!J249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+'10'!J250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357.7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6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6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36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02">
        <f>SUM(M187-O187)</f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12</v>
      </c>
      <c r="K188" s="72">
        <v>3</v>
      </c>
      <c r="L188" s="20">
        <v>10</v>
      </c>
      <c r="M188" s="65">
        <f>+L188*K188</f>
        <v>30</v>
      </c>
      <c r="N188" s="17" t="s">
        <v>16</v>
      </c>
      <c r="O188" s="18"/>
      <c r="P188" s="102">
        <f>SUM(M188-O188)</f>
        <v>30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143</v>
      </c>
      <c r="F205" s="71"/>
      <c r="G205" s="46">
        <f t="shared" si="30"/>
        <v>143</v>
      </c>
      <c r="H205" s="78">
        <v>0</v>
      </c>
      <c r="I205" s="76">
        <v>0</v>
      </c>
      <c r="J205" s="46">
        <f t="shared" si="31"/>
        <v>143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+'11'!J244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+'11'!J250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709.09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>
        <v>10</v>
      </c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>
        <v>10</v>
      </c>
      <c r="G25" s="46">
        <f t="shared" si="0"/>
        <v>10</v>
      </c>
      <c r="H25" s="78">
        <v>0</v>
      </c>
      <c r="I25" s="76">
        <v>0</v>
      </c>
      <c r="J25" s="46">
        <f t="shared" si="1"/>
        <v>8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2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>
        <v>4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10</v>
      </c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>
        <v>4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>
        <v>16</v>
      </c>
      <c r="G77" s="46">
        <f t="shared" si="5"/>
        <v>22</v>
      </c>
      <c r="H77" s="78">
        <v>0</v>
      </c>
      <c r="I77" s="76">
        <v>0</v>
      </c>
      <c r="J77" s="46">
        <f t="shared" si="6"/>
        <v>21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27</v>
      </c>
      <c r="F112" s="71">
        <v>20</v>
      </c>
      <c r="G112" s="46">
        <f t="shared" si="23"/>
        <v>47</v>
      </c>
      <c r="H112" s="78">
        <v>0</v>
      </c>
      <c r="I112" s="76">
        <v>0</v>
      </c>
      <c r="J112" s="46">
        <f t="shared" si="24"/>
        <v>46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>
        <v>10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</v>
      </c>
      <c r="F180" s="71">
        <v>10</v>
      </c>
      <c r="G180" s="46">
        <f t="shared" si="30"/>
        <v>11</v>
      </c>
      <c r="H180" s="78">
        <v>1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12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16</v>
      </c>
      <c r="F193" s="71">
        <v>10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27</v>
      </c>
      <c r="F194" s="71">
        <v>10</v>
      </c>
      <c r="G194" s="46">
        <f t="shared" si="30"/>
        <v>37</v>
      </c>
      <c r="H194" s="78">
        <v>0</v>
      </c>
      <c r="I194" s="76">
        <v>0</v>
      </c>
      <c r="J194" s="46">
        <f t="shared" si="31"/>
        <v>35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143</v>
      </c>
      <c r="F205" s="71"/>
      <c r="G205" s="46">
        <f t="shared" si="30"/>
        <v>143</v>
      </c>
      <c r="H205" s="78">
        <v>0</v>
      </c>
      <c r="I205" s="76">
        <v>0</v>
      </c>
      <c r="J205" s="46">
        <f t="shared" si="31"/>
        <v>143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>
        <v>10</v>
      </c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10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+'12'!J244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+'12'!J250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359.20000000000005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10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02">
        <f t="shared" si="3"/>
        <v>1000</v>
      </c>
      <c r="Q22" s="126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46</v>
      </c>
      <c r="F112" s="71"/>
      <c r="G112" s="46">
        <f t="shared" si="23"/>
        <v>46</v>
      </c>
      <c r="H112" s="78">
        <v>0</v>
      </c>
      <c r="I112" s="76">
        <v>0</v>
      </c>
      <c r="J112" s="46">
        <f t="shared" si="24"/>
        <v>45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12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34</v>
      </c>
      <c r="K194" s="72">
        <v>1</v>
      </c>
      <c r="L194" s="20">
        <v>120</v>
      </c>
      <c r="M194" s="65">
        <f t="shared" si="34"/>
        <v>120</v>
      </c>
      <c r="N194" s="17" t="s">
        <v>1430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143</v>
      </c>
      <c r="F205" s="71"/>
      <c r="G205" s="46">
        <f t="shared" si="30"/>
        <v>143</v>
      </c>
      <c r="H205" s="78">
        <v>0</v>
      </c>
      <c r="I205" s="76">
        <v>0</v>
      </c>
      <c r="J205" s="46">
        <f t="shared" si="31"/>
        <v>142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+'13'!J244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+'13'!J250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503.12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9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33</v>
      </c>
      <c r="K187" s="72">
        <v>3</v>
      </c>
      <c r="L187" s="20">
        <v>10</v>
      </c>
      <c r="M187" s="65">
        <f>+L187*K187</f>
        <v>30</v>
      </c>
      <c r="N187" s="17" t="s">
        <v>16</v>
      </c>
      <c r="O187" s="18"/>
      <c r="P187" s="102">
        <f>SUM(M187-O187)</f>
        <v>30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10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+'14'!J244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+'14'!J250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475.38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21</v>
      </c>
      <c r="F5" s="71"/>
      <c r="G5" s="46">
        <f t="shared" ref="G5:G26" si="0">E5+F5</f>
        <v>21</v>
      </c>
      <c r="H5" s="78">
        <v>0</v>
      </c>
      <c r="I5" s="76">
        <v>5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1431</v>
      </c>
      <c r="O5" s="18"/>
      <c r="P5" s="102">
        <f>SUM(M5-O5)</f>
        <v>100</v>
      </c>
      <c r="Q5" s="12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11</v>
      </c>
      <c r="F11" s="71"/>
      <c r="G11" s="46">
        <f t="shared" si="0"/>
        <v>11</v>
      </c>
      <c r="H11" s="78">
        <v>0</v>
      </c>
      <c r="I11" s="76">
        <v>5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1431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12</v>
      </c>
      <c r="F20" s="71"/>
      <c r="G20" s="46">
        <f t="shared" si="0"/>
        <v>12</v>
      </c>
      <c r="H20" s="78">
        <v>0</v>
      </c>
      <c r="I20" s="76">
        <v>2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1431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9</v>
      </c>
      <c r="F22" s="71"/>
      <c r="G22" s="46">
        <f t="shared" si="0"/>
        <v>9</v>
      </c>
      <c r="H22" s="78">
        <v>0</v>
      </c>
      <c r="I22" s="76">
        <v>3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1431</v>
      </c>
      <c r="O22" s="18"/>
      <c r="P22" s="102">
        <f t="shared" si="3"/>
        <v>200</v>
      </c>
      <c r="Q22" s="12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>
        <v>20</v>
      </c>
      <c r="G113" s="46">
        <f t="shared" si="23"/>
        <v>20</v>
      </c>
      <c r="H113" s="78">
        <v>0</v>
      </c>
      <c r="I113" s="76">
        <v>0</v>
      </c>
      <c r="J113" s="46">
        <f t="shared" si="24"/>
        <v>18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6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10</v>
      </c>
      <c r="F188" s="71"/>
      <c r="G188" s="46">
        <f>E188+F188</f>
        <v>10</v>
      </c>
      <c r="H188" s="78">
        <v>0</v>
      </c>
      <c r="I188" s="76">
        <v>0</v>
      </c>
      <c r="J188" s="46">
        <f>+G188-H188-K188-I188</f>
        <v>10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24</v>
      </c>
      <c r="F193" s="71"/>
      <c r="G193" s="46">
        <f t="shared" si="30"/>
        <v>24</v>
      </c>
      <c r="H193" s="78">
        <v>0</v>
      </c>
      <c r="I193" s="76">
        <v>3</v>
      </c>
      <c r="J193" s="46">
        <f t="shared" si="31"/>
        <v>18</v>
      </c>
      <c r="K193" s="72">
        <v>3</v>
      </c>
      <c r="L193" s="20">
        <v>60</v>
      </c>
      <c r="M193" s="65">
        <f t="shared" si="34"/>
        <v>180</v>
      </c>
      <c r="N193" s="17" t="s">
        <v>1431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29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141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10</v>
      </c>
      <c r="F208" s="71"/>
      <c r="G208" s="46">
        <f t="shared" si="30"/>
        <v>10</v>
      </c>
      <c r="H208" s="78">
        <v>0</v>
      </c>
      <c r="I208" s="76">
        <v>4</v>
      </c>
      <c r="J208" s="46">
        <f t="shared" si="31"/>
        <v>5</v>
      </c>
      <c r="K208" s="72">
        <v>1</v>
      </c>
      <c r="L208" s="20">
        <v>50</v>
      </c>
      <c r="M208" s="65">
        <f t="shared" si="34"/>
        <v>50</v>
      </c>
      <c r="N208" s="17" t="s">
        <v>1431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9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+'15'!J244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+'15'!J250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899.36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5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2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18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41</v>
      </c>
      <c r="F112" s="71"/>
      <c r="G112" s="46">
        <f t="shared" si="23"/>
        <v>41</v>
      </c>
      <c r="H112" s="78">
        <v>0</v>
      </c>
      <c r="I112" s="76">
        <v>0</v>
      </c>
      <c r="J112" s="46">
        <f t="shared" si="24"/>
        <v>40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2">
        <f>SUM(M175-O175)</f>
        <v>150</v>
      </c>
      <c r="Q175" s="126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10</v>
      </c>
      <c r="F188" s="71"/>
      <c r="G188" s="46">
        <f>E188+F188</f>
        <v>10</v>
      </c>
      <c r="H188" s="78">
        <v>0</v>
      </c>
      <c r="I188" s="76">
        <v>0</v>
      </c>
      <c r="J188" s="46">
        <f>+G188-H188-K188-I188</f>
        <v>10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139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3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9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+'16'!J244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+'16'!J250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1057.3399999999999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>SUM(M113-O113)</f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15</v>
      </c>
      <c r="F125" s="71"/>
      <c r="G125" s="46">
        <f t="shared" si="23"/>
        <v>15</v>
      </c>
      <c r="H125" s="78">
        <v>0</v>
      </c>
      <c r="I125" s="76">
        <v>0</v>
      </c>
      <c r="J125" s="46">
        <f t="shared" si="24"/>
        <v>15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2">
        <f>SUM(M175-O175)</f>
        <v>200</v>
      </c>
      <c r="Q175" s="126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10</v>
      </c>
      <c r="F188" s="71"/>
      <c r="G188" s="46">
        <f>E188+F188</f>
        <v>10</v>
      </c>
      <c r="H188" s="78">
        <v>0</v>
      </c>
      <c r="I188" s="76">
        <v>0</v>
      </c>
      <c r="J188" s="46">
        <f>+G188-H188-K188-I188</f>
        <v>9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1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02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139</v>
      </c>
      <c r="F205" s="71"/>
      <c r="G205" s="46">
        <f t="shared" si="30"/>
        <v>139</v>
      </c>
      <c r="H205" s="78">
        <v>0</v>
      </c>
      <c r="I205" s="76">
        <v>0</v>
      </c>
      <c r="J205" s="46">
        <f t="shared" si="31"/>
        <v>139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7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+'17'!J244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+'17'!J250</f>
        <v>8</v>
      </c>
      <c r="F250" s="71"/>
      <c r="G250" s="46">
        <f t="shared" si="42"/>
        <v>8</v>
      </c>
      <c r="H250" s="78">
        <v>0</v>
      </c>
      <c r="I250" s="76">
        <v>0</v>
      </c>
      <c r="J250" s="46">
        <f t="shared" si="43"/>
        <v>8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651.53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O270" s="2" t="s">
        <v>1432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+'18'!K5</f>
        <v>1</v>
      </c>
      <c r="F5" s="71">
        <v>1</v>
      </c>
      <c r="G5" s="46">
        <f t="shared" ref="G5:G68" si="0">E5+F5</f>
        <v>2</v>
      </c>
      <c r="H5" s="78">
        <v>0</v>
      </c>
      <c r="I5" s="76">
        <v>0</v>
      </c>
      <c r="J5" s="46">
        <f t="shared" ref="J5:J68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+'18'!K6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1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02">
        <f t="shared" ref="P6:P80" si="3">SUM(M6-O6)</f>
        <v>100</v>
      </c>
      <c r="Q6" s="12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+'18'!K7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+'18'!K8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+'18'!K9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+'18'!K10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+'18'!K11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+'18'!K12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+'18'!K13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+'18'!K14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+'18'!K15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+'18'!K16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+'18'!K17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+'18'!K18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+'18'!K19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+'18'!K20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+'18'!K21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+'18'!K22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+'18'!K23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+'18'!K24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+'18'!K25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+'18'!K26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+'18'!K27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+'18'!K28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+'18'!K29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+'18'!K30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+'18'!K31</f>
        <v>0</v>
      </c>
      <c r="F31" s="71"/>
      <c r="G31" s="46">
        <f t="shared" si="0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+'18'!K32</f>
        <v>1</v>
      </c>
      <c r="F32" s="71"/>
      <c r="G32" s="46">
        <f t="shared" si="0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+'18'!K33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+'18'!K34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+'18'!K35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+'18'!K36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+'18'!K37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+'18'!K38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+'18'!K39</f>
        <v>1</v>
      </c>
      <c r="F39" s="71"/>
      <c r="G39" s="46">
        <f t="shared" si="0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+'18'!K40</f>
        <v>0</v>
      </c>
      <c r="F40" s="71">
        <v>2</v>
      </c>
      <c r="G40" s="46">
        <f t="shared" si="0"/>
        <v>2</v>
      </c>
      <c r="H40" s="78">
        <v>0</v>
      </c>
      <c r="I40" s="76">
        <v>0</v>
      </c>
      <c r="J40" s="46">
        <f t="shared" si="1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+'18'!K41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+'18'!K42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+'18'!K43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+'18'!K44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+'18'!K45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+'18'!K46</f>
        <v>1</v>
      </c>
      <c r="F46" s="71"/>
      <c r="G46" s="46">
        <f t="shared" si="0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+'18'!K47</f>
        <v>0</v>
      </c>
      <c r="F47" s="71"/>
      <c r="G47" s="46">
        <f t="shared" si="0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+'18'!K48</f>
        <v>1</v>
      </c>
      <c r="F48" s="71"/>
      <c r="G48" s="46">
        <f t="shared" si="0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+'18'!K49</f>
        <v>0</v>
      </c>
      <c r="F49" s="71"/>
      <c r="G49" s="46">
        <f t="shared" si="0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+'18'!K50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+'18'!K51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+'18'!K52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+'18'!K53</f>
        <v>0</v>
      </c>
      <c r="F53" s="71"/>
      <c r="G53" s="46">
        <f t="shared" si="0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+'18'!K54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+'18'!K55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+'18'!K56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+'18'!K57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+'18'!K58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+'18'!K59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+'18'!K60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+'18'!K61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+'18'!K62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+'18'!K63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+'18'!K64</f>
        <v>0</v>
      </c>
      <c r="F64" s="71"/>
      <c r="G64" s="46">
        <f t="shared" si="0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+'18'!K65</f>
        <v>0</v>
      </c>
      <c r="F65" s="71"/>
      <c r="G65" s="46">
        <f t="shared" si="0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+'18'!K66</f>
        <v>0</v>
      </c>
      <c r="F66" s="71"/>
      <c r="G66" s="46">
        <f t="shared" si="0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+'18'!K67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+'18'!K68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+'18'!K69</f>
        <v>0</v>
      </c>
      <c r="F69" s="71"/>
      <c r="G69" s="46">
        <f t="shared" ref="G69:G132" si="5">E69+F69</f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+'18'!K70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+'18'!K71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+'18'!K72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+'18'!K73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+'18'!K74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+'18'!K75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+'18'!K76</f>
        <v>0</v>
      </c>
      <c r="F76" s="71"/>
      <c r="G76" s="46">
        <f t="shared" si="5"/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+'18'!K77</f>
        <v>1</v>
      </c>
      <c r="F77" s="71">
        <v>16</v>
      </c>
      <c r="G77" s="46">
        <f t="shared" si="5"/>
        <v>17</v>
      </c>
      <c r="H77" s="78">
        <v>0</v>
      </c>
      <c r="I77" s="76">
        <v>0</v>
      </c>
      <c r="J77" s="46">
        <f t="shared" si="6"/>
        <v>16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+'18'!K78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+'18'!K79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+'18'!K80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+'18'!K81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+'18'!K82</f>
        <v>0</v>
      </c>
      <c r="F82" s="71"/>
      <c r="G82" s="46">
        <f t="shared" si="5"/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+'18'!K83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+'18'!K84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+'18'!K85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+'18'!K86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+'18'!K87</f>
        <v>0</v>
      </c>
      <c r="F87" s="71"/>
      <c r="G87" s="46">
        <f t="shared" si="5"/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2">SUM(M87-O87)</f>
        <v>0</v>
      </c>
      <c r="Q87" s="90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+'18'!K88</f>
        <v>0</v>
      </c>
      <c r="F88" s="71"/>
      <c r="G88" s="46">
        <f t="shared" si="5"/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4">SUM(M88-O88)</f>
        <v>0</v>
      </c>
      <c r="Q88" s="90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+'18'!K89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+'18'!K90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+'18'!K91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+'18'!K92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+'18'!K93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+'18'!K94</f>
        <v>0</v>
      </c>
      <c r="F94" s="71"/>
      <c r="G94" s="46">
        <f t="shared" si="5"/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+'18'!K95</f>
        <v>0</v>
      </c>
      <c r="F95" s="71"/>
      <c r="G95" s="46">
        <f t="shared" si="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+'18'!K96</f>
        <v>0</v>
      </c>
      <c r="F96" s="71"/>
      <c r="G96" s="46">
        <f t="shared" si="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+'18'!K97</f>
        <v>0</v>
      </c>
      <c r="F97" s="71"/>
      <c r="G97" s="46">
        <f t="shared" si="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+'18'!K98</f>
        <v>0</v>
      </c>
      <c r="F98" s="71"/>
      <c r="G98" s="46">
        <f t="shared" si="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+'18'!K99</f>
        <v>0</v>
      </c>
      <c r="F99" s="71"/>
      <c r="G99" s="46">
        <f t="shared" si="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45</v>
      </c>
      <c r="M99" s="65">
        <f t="shared" si="7"/>
        <v>0</v>
      </c>
      <c r="N99" s="17" t="s">
        <v>16</v>
      </c>
      <c r="O99" s="18"/>
      <c r="P99" s="23">
        <f t="shared" ref="P99:P105" si="16">SUM(M99-O99)</f>
        <v>0</v>
      </c>
      <c r="Q99" s="119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+'18'!K100</f>
        <v>0</v>
      </c>
      <c r="F100" s="71"/>
      <c r="G100" s="46">
        <f t="shared" si="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6"/>
        <v>0</v>
      </c>
      <c r="Q100" s="119"/>
      <c r="R100" s="43">
        <f t="shared" si="1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+'18'!K101</f>
        <v>0</v>
      </c>
      <c r="F101" s="71"/>
      <c r="G101" s="46">
        <f t="shared" si="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6"/>
        <v>0</v>
      </c>
      <c r="Q101" s="119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+'18'!K102</f>
        <v>0</v>
      </c>
      <c r="F102" s="71"/>
      <c r="G102" s="46">
        <f t="shared" si="5"/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6"/>
        <v>0</v>
      </c>
      <c r="Q102" s="119"/>
      <c r="R102" s="43">
        <f t="shared" si="1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+'18'!K103</f>
        <v>0</v>
      </c>
      <c r="F103" s="71"/>
      <c r="G103" s="46">
        <f t="shared" si="5"/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+'18'!K104</f>
        <v>0</v>
      </c>
      <c r="F104" s="71"/>
      <c r="G104" s="46">
        <f t="shared" si="5"/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+'18'!K105</f>
        <v>0</v>
      </c>
      <c r="F105" s="71"/>
      <c r="G105" s="46">
        <f t="shared" si="5"/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+'18'!K106</f>
        <v>0</v>
      </c>
      <c r="F106" s="71"/>
      <c r="G106" s="46">
        <f t="shared" si="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+'18'!K107</f>
        <v>0</v>
      </c>
      <c r="F107" s="71"/>
      <c r="G107" s="46">
        <f t="shared" si="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+'18'!K108</f>
        <v>0</v>
      </c>
      <c r="F108" s="71"/>
      <c r="G108" s="46">
        <f t="shared" si="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+'18'!K109</f>
        <v>0</v>
      </c>
      <c r="F109" s="71"/>
      <c r="G109" s="46">
        <f t="shared" si="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+'18'!K110</f>
        <v>0</v>
      </c>
      <c r="F110" s="71"/>
      <c r="G110" s="46">
        <f t="shared" si="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+'18'!K111</f>
        <v>0</v>
      </c>
      <c r="F111" s="71"/>
      <c r="G111" s="46">
        <f t="shared" si="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+'18'!K112</f>
        <v>0</v>
      </c>
      <c r="F112" s="71">
        <v>40</v>
      </c>
      <c r="G112" s="46">
        <f t="shared" si="5"/>
        <v>40</v>
      </c>
      <c r="H112" s="78">
        <v>0</v>
      </c>
      <c r="I112" s="76">
        <v>0</v>
      </c>
      <c r="J112" s="46">
        <f t="shared" si="6"/>
        <v>38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/>
      <c r="P112" s="102">
        <f>SUM(M112-O112)</f>
        <v>200</v>
      </c>
      <c r="Q112" s="126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+'18'!K113</f>
        <v>1</v>
      </c>
      <c r="F113" s="71">
        <v>16</v>
      </c>
      <c r="G113" s="46">
        <f t="shared" si="5"/>
        <v>17</v>
      </c>
      <c r="H113" s="78">
        <v>0</v>
      </c>
      <c r="I113" s="76">
        <v>0</v>
      </c>
      <c r="J113" s="46">
        <f t="shared" si="6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+'18'!K114</f>
        <v>0</v>
      </c>
      <c r="F114" s="71"/>
      <c r="G114" s="46">
        <f t="shared" si="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+'18'!K115</f>
        <v>0</v>
      </c>
      <c r="F115" s="71"/>
      <c r="G115" s="46">
        <f t="shared" si="5"/>
        <v>0</v>
      </c>
      <c r="H115" s="78">
        <v>0</v>
      </c>
      <c r="I115" s="76">
        <v>0</v>
      </c>
      <c r="J115" s="46">
        <f t="shared" si="6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+'18'!K116</f>
        <v>0</v>
      </c>
      <c r="F116" s="71"/>
      <c r="G116" s="46">
        <f t="shared" si="5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+'18'!K117</f>
        <v>0</v>
      </c>
      <c r="F117" s="71"/>
      <c r="G117" s="46">
        <f t="shared" si="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+'18'!K118</f>
        <v>0</v>
      </c>
      <c r="F118" s="71"/>
      <c r="G118" s="46">
        <f t="shared" si="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+'18'!K119</f>
        <v>0</v>
      </c>
      <c r="F119" s="71"/>
      <c r="G119" s="46">
        <f t="shared" si="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+'18'!K120</f>
        <v>0</v>
      </c>
      <c r="F120" s="71"/>
      <c r="G120" s="46">
        <f t="shared" si="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+'18'!K121</f>
        <v>0</v>
      </c>
      <c r="F121" s="71"/>
      <c r="G121" s="46">
        <f t="shared" si="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+'18'!K122</f>
        <v>0</v>
      </c>
      <c r="F122" s="71"/>
      <c r="G122" s="46">
        <f t="shared" si="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+'18'!K123</f>
        <v>0</v>
      </c>
      <c r="F123" s="71"/>
      <c r="G123" s="46">
        <f t="shared" si="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+'18'!K124</f>
        <v>0</v>
      </c>
      <c r="F124" s="71"/>
      <c r="G124" s="46">
        <f t="shared" si="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+'18'!K125</f>
        <v>0</v>
      </c>
      <c r="F125" s="71"/>
      <c r="G125" s="46">
        <f t="shared" si="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+'18'!K126</f>
        <v>1</v>
      </c>
      <c r="F126" s="71"/>
      <c r="G126" s="46">
        <f t="shared" si="5"/>
        <v>1</v>
      </c>
      <c r="H126" s="78">
        <v>0</v>
      </c>
      <c r="I126" s="76">
        <v>0</v>
      </c>
      <c r="J126" s="46">
        <f t="shared" si="6"/>
        <v>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+'18'!K127</f>
        <v>0</v>
      </c>
      <c r="F127" s="71"/>
      <c r="G127" s="46">
        <f t="shared" si="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+'18'!K128</f>
        <v>0</v>
      </c>
      <c r="F128" s="71"/>
      <c r="G128" s="46">
        <f t="shared" si="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+'18'!K129</f>
        <v>0</v>
      </c>
      <c r="F129" s="71"/>
      <c r="G129" s="46">
        <f t="shared" si="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+'18'!K130</f>
        <v>0</v>
      </c>
      <c r="F130" s="71"/>
      <c r="G130" s="46">
        <f t="shared" si="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+'18'!K131</f>
        <v>1</v>
      </c>
      <c r="F131" s="71"/>
      <c r="G131" s="46">
        <f t="shared" si="5"/>
        <v>1</v>
      </c>
      <c r="H131" s="78">
        <v>0</v>
      </c>
      <c r="I131" s="76">
        <v>0</v>
      </c>
      <c r="J131" s="46">
        <f t="shared" si="6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+'18'!K132</f>
        <v>0</v>
      </c>
      <c r="F132" s="71">
        <v>8</v>
      </c>
      <c r="G132" s="46">
        <f t="shared" si="5"/>
        <v>8</v>
      </c>
      <c r="H132" s="78">
        <v>0</v>
      </c>
      <c r="I132" s="76">
        <v>0</v>
      </c>
      <c r="J132" s="46">
        <f t="shared" si="6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+'18'!K133</f>
        <v>0</v>
      </c>
      <c r="F133" s="71">
        <v>5</v>
      </c>
      <c r="G133" s="46">
        <f t="shared" ref="G133:G196" si="18">E133+F133</f>
        <v>5</v>
      </c>
      <c r="H133" s="78">
        <v>0</v>
      </c>
      <c r="I133" s="76">
        <v>0</v>
      </c>
      <c r="J133" s="46">
        <f t="shared" ref="J133:J196" si="19">+G133-H133-K133-I133</f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+'18'!K134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19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+'18'!K135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19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+'18'!K136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19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+'18'!K137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19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+'18'!K138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19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+'18'!K139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19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+'18'!K140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19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+'18'!K141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19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+'18'!K142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19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+'18'!K143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19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+'18'!K144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19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+'18'!K145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19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+'18'!K146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19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+'18'!K147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19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+'18'!K148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19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+'18'!K149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19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+'18'!K150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19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+'18'!K151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19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+'18'!K152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19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+'18'!K153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19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+'18'!K154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19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+'18'!K155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19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+'18'!K156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19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+'18'!K157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19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+'18'!K158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19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+'18'!K159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19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+'18'!K160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19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+'18'!K161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19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+'18'!K162</f>
        <v>0</v>
      </c>
      <c r="F162" s="71"/>
      <c r="G162" s="46">
        <f t="shared" si="18"/>
        <v>0</v>
      </c>
      <c r="H162" s="78">
        <v>0</v>
      </c>
      <c r="I162" s="76">
        <v>0</v>
      </c>
      <c r="J162" s="46">
        <f t="shared" si="19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+'18'!K163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+'18'!K164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+'18'!K165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+'18'!K166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+'18'!K167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+'18'!K168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+'18'!K169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+'18'!K170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+'18'!K171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+'18'!K172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+'18'!K173</f>
        <v>0</v>
      </c>
      <c r="F173" s="71"/>
      <c r="G173" s="46">
        <f t="shared" si="18"/>
        <v>0</v>
      </c>
      <c r="H173" s="78">
        <v>0</v>
      </c>
      <c r="I173" s="76">
        <v>0</v>
      </c>
      <c r="J173" s="46">
        <f t="shared" si="19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+'18'!K174</f>
        <v>0</v>
      </c>
      <c r="F174" s="71"/>
      <c r="G174" s="46">
        <f t="shared" si="18"/>
        <v>0</v>
      </c>
      <c r="H174" s="78">
        <v>0</v>
      </c>
      <c r="I174" s="76">
        <v>0</v>
      </c>
      <c r="J174" s="46">
        <f t="shared" si="19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+'18'!K175</f>
        <v>4</v>
      </c>
      <c r="F175" s="71"/>
      <c r="G175" s="46">
        <f t="shared" si="18"/>
        <v>4</v>
      </c>
      <c r="H175" s="78">
        <v>0</v>
      </c>
      <c r="I175" s="76">
        <v>0</v>
      </c>
      <c r="J175" s="46">
        <f t="shared" si="19"/>
        <v>4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+'18'!K176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+'18'!K177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ref="P177:P258" si="21">SUM(M177-O177)</f>
        <v>0</v>
      </c>
      <c r="Q177" s="90"/>
      <c r="R177" s="43">
        <f t="shared" ref="R177:R258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+'18'!K178</f>
        <v>0</v>
      </c>
      <c r="F178" s="71"/>
      <c r="G178" s="46">
        <f t="shared" si="18"/>
        <v>0</v>
      </c>
      <c r="H178" s="78">
        <v>0</v>
      </c>
      <c r="I178" s="76">
        <v>0</v>
      </c>
      <c r="J178" s="46">
        <f t="shared" si="19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+'18'!K179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+'18'!K180</f>
        <v>0</v>
      </c>
      <c r="F180" s="71">
        <v>7</v>
      </c>
      <c r="G180" s="46">
        <f t="shared" si="18"/>
        <v>7</v>
      </c>
      <c r="H180" s="78">
        <v>0</v>
      </c>
      <c r="I180" s="76">
        <v>0</v>
      </c>
      <c r="J180" s="46">
        <f t="shared" si="19"/>
        <v>7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+'18'!K181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+'18'!K182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+'18'!K183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+'18'!K184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+'18'!K185</f>
        <v>0</v>
      </c>
      <c r="F185" s="71">
        <v>8</v>
      </c>
      <c r="G185" s="46">
        <f t="shared" si="18"/>
        <v>8</v>
      </c>
      <c r="H185" s="78">
        <v>0</v>
      </c>
      <c r="I185" s="76">
        <v>0</v>
      </c>
      <c r="J185" s="46">
        <f t="shared" si="19"/>
        <v>5</v>
      </c>
      <c r="K185" s="72">
        <v>3</v>
      </c>
      <c r="L185" s="20">
        <v>80</v>
      </c>
      <c r="M185" s="65">
        <f t="shared" si="20"/>
        <v>240</v>
      </c>
      <c r="N185" s="17" t="s">
        <v>16</v>
      </c>
      <c r="O185" s="18"/>
      <c r="P185" s="102">
        <f t="shared" si="21"/>
        <v>240</v>
      </c>
      <c r="Q185" s="90">
        <v>63</v>
      </c>
      <c r="R185" s="43">
        <f t="shared" si="22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+'18'!K186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 t="shared" ref="R186" si="2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+'18'!K187</f>
        <v>0</v>
      </c>
      <c r="F187" s="71"/>
      <c r="G187" s="46">
        <f t="shared" si="18"/>
        <v>0</v>
      </c>
      <c r="H187" s="78">
        <v>0</v>
      </c>
      <c r="I187" s="76">
        <v>0</v>
      </c>
      <c r="J187" s="46">
        <f t="shared" si="19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+'18'!K188</f>
        <v>1</v>
      </c>
      <c r="F188" s="71"/>
      <c r="G188" s="46">
        <f t="shared" si="18"/>
        <v>1</v>
      </c>
      <c r="H188" s="78">
        <v>0</v>
      </c>
      <c r="I188" s="76">
        <v>0</v>
      </c>
      <c r="J188" s="46">
        <f t="shared" si="19"/>
        <v>1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+'18'!K189</f>
        <v>1</v>
      </c>
      <c r="F189" s="71"/>
      <c r="G189" s="46">
        <f t="shared" si="18"/>
        <v>1</v>
      </c>
      <c r="H189" s="78">
        <v>0</v>
      </c>
      <c r="I189" s="76">
        <v>0</v>
      </c>
      <c r="J189" s="46">
        <f t="shared" si="19"/>
        <v>1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+'18'!K190</f>
        <v>0</v>
      </c>
      <c r="F190" s="71"/>
      <c r="G190" s="46">
        <f t="shared" si="18"/>
        <v>0</v>
      </c>
      <c r="H190" s="78">
        <v>0</v>
      </c>
      <c r="I190" s="76">
        <v>0</v>
      </c>
      <c r="J190" s="46">
        <f t="shared" si="19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0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+'18'!K191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+'18'!K192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+'18'!K193</f>
        <v>0</v>
      </c>
      <c r="F193" s="71">
        <v>15</v>
      </c>
      <c r="G193" s="46">
        <f t="shared" si="18"/>
        <v>15</v>
      </c>
      <c r="H193" s="78">
        <v>0</v>
      </c>
      <c r="I193" s="76">
        <v>0</v>
      </c>
      <c r="J193" s="46">
        <f t="shared" si="19"/>
        <v>14</v>
      </c>
      <c r="K193" s="72">
        <v>1</v>
      </c>
      <c r="L193" s="20">
        <v>60</v>
      </c>
      <c r="M193" s="65">
        <f t="shared" si="20"/>
        <v>60</v>
      </c>
      <c r="N193" s="17" t="s">
        <v>16</v>
      </c>
      <c r="O193" s="18"/>
      <c r="P193" s="102">
        <f t="shared" si="21"/>
        <v>60</v>
      </c>
      <c r="Q193" s="90">
        <v>38</v>
      </c>
      <c r="R193" s="43">
        <f t="shared" si="2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+'18'!K194</f>
        <v>0</v>
      </c>
      <c r="F194" s="71">
        <v>24</v>
      </c>
      <c r="G194" s="46">
        <f t="shared" si="18"/>
        <v>24</v>
      </c>
      <c r="H194" s="78">
        <v>0</v>
      </c>
      <c r="I194" s="76">
        <v>0</v>
      </c>
      <c r="J194" s="46">
        <f t="shared" si="19"/>
        <v>22</v>
      </c>
      <c r="K194" s="72">
        <v>2</v>
      </c>
      <c r="L194" s="20">
        <v>120</v>
      </c>
      <c r="M194" s="65">
        <f t="shared" si="20"/>
        <v>240</v>
      </c>
      <c r="N194" s="17" t="s">
        <v>16</v>
      </c>
      <c r="O194" s="18"/>
      <c r="P194" s="102">
        <f t="shared" si="21"/>
        <v>240</v>
      </c>
      <c r="Q194" s="90">
        <v>73</v>
      </c>
      <c r="R194" s="43">
        <f t="shared" si="2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+'18'!K195</f>
        <v>0</v>
      </c>
      <c r="F195" s="71"/>
      <c r="G195" s="46">
        <f t="shared" si="18"/>
        <v>0</v>
      </c>
      <c r="H195" s="78">
        <v>0</v>
      </c>
      <c r="I195" s="76">
        <v>0</v>
      </c>
      <c r="J195" s="46">
        <f t="shared" si="19"/>
        <v>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+'18'!K196</f>
        <v>0</v>
      </c>
      <c r="F196" s="71"/>
      <c r="G196" s="46">
        <f t="shared" si="18"/>
        <v>0</v>
      </c>
      <c r="H196" s="78">
        <v>0</v>
      </c>
      <c r="I196" s="76">
        <v>0</v>
      </c>
      <c r="J196" s="46">
        <f t="shared" si="19"/>
        <v>0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+'18'!K197</f>
        <v>0</v>
      </c>
      <c r="F197" s="71"/>
      <c r="G197" s="46">
        <f t="shared" ref="G197:G258" si="25">E197+F197</f>
        <v>0</v>
      </c>
      <c r="H197" s="78">
        <v>0</v>
      </c>
      <c r="I197" s="76">
        <v>0</v>
      </c>
      <c r="J197" s="46">
        <f t="shared" ref="J197:J258" si="26">+G197-H197-K197-I197</f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+'18'!K198</f>
        <v>0</v>
      </c>
      <c r="F198" s="71"/>
      <c r="G198" s="46">
        <f t="shared" si="25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+'18'!K199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+'18'!K200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+'18'!K201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+'18'!K202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+'18'!K203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+'18'!K204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+'18'!K205</f>
        <v>0</v>
      </c>
      <c r="F205" s="71">
        <v>139</v>
      </c>
      <c r="G205" s="46">
        <f t="shared" si="25"/>
        <v>139</v>
      </c>
      <c r="H205" s="78">
        <v>0</v>
      </c>
      <c r="I205" s="76">
        <v>0</v>
      </c>
      <c r="J205" s="46">
        <f t="shared" si="26"/>
        <v>138</v>
      </c>
      <c r="K205" s="72">
        <v>1</v>
      </c>
      <c r="L205" s="20">
        <v>55</v>
      </c>
      <c r="M205" s="65">
        <f t="shared" si="27"/>
        <v>55</v>
      </c>
      <c r="N205" s="17" t="s">
        <v>16</v>
      </c>
      <c r="O205" s="18"/>
      <c r="P205" s="102">
        <f t="shared" si="21"/>
        <v>55</v>
      </c>
      <c r="Q205" s="90">
        <v>40</v>
      </c>
      <c r="R205" s="43">
        <f t="shared" si="2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+'18'!K206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+'18'!K207</f>
        <v>0</v>
      </c>
      <c r="F207" s="71"/>
      <c r="G207" s="46">
        <f t="shared" si="25"/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2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+'18'!K208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+'18'!K209</f>
        <v>2</v>
      </c>
      <c r="F209" s="71"/>
      <c r="G209" s="46">
        <f t="shared" si="25"/>
        <v>2</v>
      </c>
      <c r="H209" s="78">
        <v>0</v>
      </c>
      <c r="I209" s="76">
        <v>0</v>
      </c>
      <c r="J209" s="46">
        <f t="shared" si="26"/>
        <v>2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+'18'!K210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+'18'!K211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+'18'!K212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+'18'!K213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+'18'!K214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+'18'!K215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+'18'!K216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+'18'!K217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+'18'!K218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+'18'!K219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+'18'!K220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+'18'!K221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+'18'!K222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+'18'!K223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+'18'!K224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+'18'!K225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+'18'!K226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+'18'!K227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+'18'!K228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+'18'!K229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+'18'!K230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+'18'!K231</f>
        <v>0</v>
      </c>
      <c r="F231" s="71"/>
      <c r="G231" s="46">
        <f t="shared" si="25"/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+'18'!K232</f>
        <v>0</v>
      </c>
      <c r="F232" s="71"/>
      <c r="G232" s="46">
        <f t="shared" si="25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+'18'!K233</f>
        <v>0</v>
      </c>
      <c r="F233" s="71"/>
      <c r="G233" s="46">
        <f t="shared" si="25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+'18'!K234</f>
        <v>0</v>
      </c>
      <c r="F234" s="71"/>
      <c r="G234" s="46">
        <f t="shared" si="25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+'18'!K235</f>
        <v>0</v>
      </c>
      <c r="F235" s="71"/>
      <c r="G235" s="46">
        <f t="shared" si="25"/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ref="P235:P247" si="29">SUM(M235-O235)</f>
        <v>0</v>
      </c>
      <c r="Q235" s="90"/>
      <c r="R235" s="43">
        <f t="shared" ref="R235:R247" si="3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+'18'!K236</f>
        <v>0</v>
      </c>
      <c r="F236" s="71"/>
      <c r="G236" s="46">
        <f t="shared" si="25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9"/>
        <v>0</v>
      </c>
      <c r="Q236" s="90"/>
      <c r="R236" s="43">
        <f t="shared" si="3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+'18'!K237</f>
        <v>0</v>
      </c>
      <c r="F237" s="71"/>
      <c r="G237" s="46">
        <f t="shared" si="25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9"/>
        <v>0</v>
      </c>
      <c r="Q237" s="90"/>
      <c r="R237" s="43">
        <f t="shared" si="3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+'18'!K238</f>
        <v>0</v>
      </c>
      <c r="F238" s="71"/>
      <c r="G238" s="46">
        <f t="shared" si="25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9"/>
        <v>0</v>
      </c>
      <c r="Q238" s="90"/>
      <c r="R238" s="43">
        <f t="shared" si="3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+'18'!K239</f>
        <v>0</v>
      </c>
      <c r="F239" s="71"/>
      <c r="G239" s="46">
        <f t="shared" si="25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9"/>
        <v>0</v>
      </c>
      <c r="Q239" s="90"/>
      <c r="R239" s="43">
        <f t="shared" si="3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+'18'!K240</f>
        <v>0</v>
      </c>
      <c r="F240" s="71"/>
      <c r="G240" s="46">
        <f t="shared" si="25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9"/>
        <v>0</v>
      </c>
      <c r="Q240" s="90"/>
      <c r="R240" s="43">
        <f t="shared" si="3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+'18'!K241</f>
        <v>0</v>
      </c>
      <c r="F241" s="71"/>
      <c r="G241" s="46">
        <f t="shared" si="25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9"/>
        <v>0</v>
      </c>
      <c r="Q241" s="90"/>
      <c r="R241" s="43">
        <f t="shared" si="3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+'18'!K242</f>
        <v>0</v>
      </c>
      <c r="F242" s="71"/>
      <c r="G242" s="46">
        <f t="shared" si="25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9"/>
        <v>0</v>
      </c>
      <c r="Q242" s="90"/>
      <c r="R242" s="43">
        <f t="shared" si="30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+'18'!K243</f>
        <v>0</v>
      </c>
      <c r="F243" s="71"/>
      <c r="G243" s="46">
        <f t="shared" si="25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39</v>
      </c>
      <c r="M243" s="65">
        <f t="shared" si="27"/>
        <v>0</v>
      </c>
      <c r="N243" s="17" t="s">
        <v>16</v>
      </c>
      <c r="O243" s="18"/>
      <c r="P243" s="23">
        <f t="shared" ref="P243:P246" si="31">SUM(M243-O243)</f>
        <v>0</v>
      </c>
      <c r="Q243" s="90"/>
      <c r="R243" s="43">
        <f t="shared" ref="R243:R246" si="32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+'18'!K244</f>
        <v>0</v>
      </c>
      <c r="F244" s="71"/>
      <c r="G244" s="46">
        <f t="shared" si="25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55</v>
      </c>
      <c r="M244" s="65">
        <f t="shared" si="27"/>
        <v>0</v>
      </c>
      <c r="N244" s="17" t="s">
        <v>16</v>
      </c>
      <c r="O244" s="18"/>
      <c r="P244" s="23">
        <f t="shared" si="31"/>
        <v>0</v>
      </c>
      <c r="Q244" s="90"/>
      <c r="R244" s="43">
        <f t="shared" si="32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+'18'!K245</f>
        <v>0</v>
      </c>
      <c r="F245" s="71"/>
      <c r="G245" s="46">
        <f t="shared" si="25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40</v>
      </c>
      <c r="M245" s="65">
        <f t="shared" si="27"/>
        <v>0</v>
      </c>
      <c r="N245" s="17" t="s">
        <v>16</v>
      </c>
      <c r="O245" s="18"/>
      <c r="P245" s="23">
        <f t="shared" si="31"/>
        <v>0</v>
      </c>
      <c r="Q245" s="90"/>
      <c r="R245" s="43">
        <f t="shared" si="32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+'18'!K246</f>
        <v>0</v>
      </c>
      <c r="F246" s="71"/>
      <c r="G246" s="46">
        <f t="shared" si="25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49</v>
      </c>
      <c r="M246" s="65">
        <f t="shared" si="27"/>
        <v>0</v>
      </c>
      <c r="N246" s="17" t="s">
        <v>16</v>
      </c>
      <c r="O246" s="18"/>
      <c r="P246" s="23">
        <f t="shared" si="31"/>
        <v>0</v>
      </c>
      <c r="Q246" s="90"/>
      <c r="R246" s="43">
        <f t="shared" si="3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+'18'!K247</f>
        <v>0</v>
      </c>
      <c r="F247" s="71"/>
      <c r="G247" s="46">
        <f t="shared" si="25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29"/>
        <v>0</v>
      </c>
      <c r="Q247" s="90"/>
      <c r="R247" s="43">
        <f t="shared" si="3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+'18'!K248</f>
        <v>0</v>
      </c>
      <c r="F248" s="71"/>
      <c r="G248" s="46">
        <f t="shared" si="25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50</v>
      </c>
      <c r="M248" s="65">
        <f t="shared" si="27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+'18'!K249</f>
        <v>0</v>
      </c>
      <c r="F249" s="71"/>
      <c r="G249" s="46">
        <f t="shared" si="25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50</v>
      </c>
      <c r="M249" s="65">
        <f t="shared" si="27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+'18'!K250</f>
        <v>0</v>
      </c>
      <c r="F250" s="71"/>
      <c r="G250" s="46">
        <f t="shared" si="25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35</v>
      </c>
      <c r="M250" s="65">
        <f t="shared" si="27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+'18'!K251</f>
        <v>0</v>
      </c>
      <c r="F251" s="71"/>
      <c r="G251" s="46">
        <f t="shared" si="25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23</v>
      </c>
      <c r="M251" s="65">
        <f t="shared" si="27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+'18'!K252</f>
        <v>0</v>
      </c>
      <c r="F252" s="71"/>
      <c r="G252" s="46">
        <f t="shared" si="25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28</v>
      </c>
      <c r="M252" s="65">
        <f t="shared" si="27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+'18'!K253</f>
        <v>0</v>
      </c>
      <c r="F253" s="71"/>
      <c r="G253" s="46">
        <f t="shared" si="25"/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26</v>
      </c>
      <c r="M253" s="65">
        <f t="shared" si="27"/>
        <v>0</v>
      </c>
      <c r="N253" s="17" t="s">
        <v>16</v>
      </c>
      <c r="O253" s="18"/>
      <c r="P253" s="23">
        <f t="shared" ref="P253" si="33">SUM(M253-O253)</f>
        <v>0</v>
      </c>
      <c r="Q253" s="90"/>
      <c r="R253" s="43">
        <f t="shared" ref="R253" si="3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+'18'!K254</f>
        <v>0</v>
      </c>
      <c r="F254" s="71"/>
      <c r="G254" s="46">
        <f t="shared" si="25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+'18'!K255</f>
        <v>0</v>
      </c>
      <c r="F255" s="71"/>
      <c r="G255" s="46">
        <f t="shared" si="25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+'18'!K256</f>
        <v>0</v>
      </c>
      <c r="F256" s="71"/>
      <c r="G256" s="46">
        <f t="shared" si="25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+'18'!K257</f>
        <v>0</v>
      </c>
      <c r="F257" s="71"/>
      <c r="G257" s="46">
        <f t="shared" si="25"/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ref="P257" si="35">SUM(M257-O257)</f>
        <v>0</v>
      </c>
      <c r="Q257" s="90"/>
      <c r="R257" s="43">
        <f t="shared" ref="R257" si="3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+'18'!K258</f>
        <v>0</v>
      </c>
      <c r="F258" s="71"/>
      <c r="G258" s="46">
        <f t="shared" si="25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+'18'!K259</f>
        <v>0</v>
      </c>
      <c r="F259" s="71"/>
      <c r="G259" s="46">
        <f t="shared" ref="G259" si="37">E259+F259</f>
        <v>0</v>
      </c>
      <c r="H259" s="78">
        <v>0</v>
      </c>
      <c r="I259" s="76">
        <v>0</v>
      </c>
      <c r="J259" s="46">
        <f t="shared" ref="J259" si="38">+G259-H259-K259-I259</f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ref="P259" si="39">SUM(M259-O259)</f>
        <v>0</v>
      </c>
      <c r="Q259" s="90"/>
      <c r="R259" s="43">
        <f t="shared" ref="R259" si="4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671.99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69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</v>
      </c>
      <c r="F6" s="71">
        <v>39</v>
      </c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</v>
      </c>
      <c r="F11" s="71">
        <v>13</v>
      </c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>
        <v>8</v>
      </c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>
        <v>17</v>
      </c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>
        <v>6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>
        <v>8</v>
      </c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</v>
      </c>
      <c r="F46" s="71">
        <v>1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>
        <v>6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>
        <v>10</v>
      </c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7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4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2">
        <f t="shared" si="7"/>
        <v>45</v>
      </c>
      <c r="Q99" s="119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38</v>
      </c>
      <c r="F112" s="71">
        <v>20</v>
      </c>
      <c r="G112" s="46">
        <f t="shared" si="20"/>
        <v>58</v>
      </c>
      <c r="H112" s="78">
        <v>0</v>
      </c>
      <c r="I112" s="76">
        <v>0</v>
      </c>
      <c r="J112" s="46">
        <f t="shared" si="21"/>
        <v>55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7"/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>
        <v>15</v>
      </c>
      <c r="G125" s="46">
        <f t="shared" si="20"/>
        <v>15</v>
      </c>
      <c r="H125" s="78">
        <v>0</v>
      </c>
      <c r="I125" s="76">
        <v>0</v>
      </c>
      <c r="J125" s="46">
        <f t="shared" si="21"/>
        <v>14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</v>
      </c>
      <c r="F126" s="71"/>
      <c r="G126" s="46">
        <f t="shared" si="20"/>
        <v>1</v>
      </c>
      <c r="H126" s="78">
        <v>0</v>
      </c>
      <c r="I126" s="76">
        <v>0</v>
      </c>
      <c r="J126" s="46">
        <f t="shared" si="21"/>
        <v>1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8</v>
      </c>
      <c r="F132" s="71">
        <v>5</v>
      </c>
      <c r="G132" s="46">
        <f t="shared" si="20"/>
        <v>13</v>
      </c>
      <c r="H132" s="78">
        <v>0</v>
      </c>
      <c r="I132" s="76">
        <v>0</v>
      </c>
      <c r="J132" s="46">
        <f t="shared" si="21"/>
        <v>13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4</v>
      </c>
      <c r="F175" s="71">
        <v>20</v>
      </c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>
        <v>9</v>
      </c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1</v>
      </c>
      <c r="F188" s="71">
        <v>30</v>
      </c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1</v>
      </c>
      <c r="F189" s="71">
        <v>10</v>
      </c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14</v>
      </c>
      <c r="F193" s="71">
        <v>10</v>
      </c>
      <c r="G193" s="46">
        <f t="shared" si="27"/>
        <v>24</v>
      </c>
      <c r="H193" s="78">
        <v>0</v>
      </c>
      <c r="I193" s="76">
        <v>0</v>
      </c>
      <c r="J193" s="46">
        <f t="shared" si="28"/>
        <v>23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138</v>
      </c>
      <c r="F205" s="71">
        <v>30</v>
      </c>
      <c r="G205" s="46">
        <f t="shared" si="27"/>
        <v>168</v>
      </c>
      <c r="H205" s="78">
        <v>0</v>
      </c>
      <c r="I205" s="76">
        <v>0</v>
      </c>
      <c r="J205" s="46">
        <f t="shared" si="28"/>
        <v>168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>
        <v>13</v>
      </c>
      <c r="G208" s="46">
        <f t="shared" si="27"/>
        <v>13</v>
      </c>
      <c r="H208" s="78">
        <v>0</v>
      </c>
      <c r="I208" s="76">
        <v>0</v>
      </c>
      <c r="J208" s="46">
        <f t="shared" si="28"/>
        <v>13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2</v>
      </c>
      <c r="F209" s="71">
        <v>5</v>
      </c>
      <c r="G209" s="46">
        <f t="shared" si="27"/>
        <v>7</v>
      </c>
      <c r="H209" s="78">
        <v>0</v>
      </c>
      <c r="I209" s="76">
        <v>0</v>
      </c>
      <c r="J209" s="46">
        <f t="shared" si="28"/>
        <v>7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361.31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6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3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2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55</v>
      </c>
      <c r="F112" s="71"/>
      <c r="G112" s="46">
        <f t="shared" si="23"/>
        <v>55</v>
      </c>
      <c r="H112" s="78">
        <v>0</v>
      </c>
      <c r="I112" s="76">
        <v>0</v>
      </c>
      <c r="J112" s="46">
        <f t="shared" si="24"/>
        <v>53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6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6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14</v>
      </c>
      <c r="F125" s="71"/>
      <c r="G125" s="46">
        <f t="shared" si="23"/>
        <v>14</v>
      </c>
      <c r="H125" s="78">
        <v>0</v>
      </c>
      <c r="I125" s="76">
        <v>0</v>
      </c>
      <c r="J125" s="46">
        <f t="shared" si="24"/>
        <v>14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26</v>
      </c>
      <c r="K188" s="72">
        <v>5</v>
      </c>
      <c r="L188" s="20">
        <v>10</v>
      </c>
      <c r="M188" s="65">
        <f>+L188*K188</f>
        <v>50</v>
      </c>
      <c r="N188" s="17" t="s">
        <v>16</v>
      </c>
      <c r="O188" s="18">
        <v>50</v>
      </c>
      <c r="P188" s="23">
        <f>SUM(M188-O188)</f>
        <v>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168</v>
      </c>
      <c r="F205" s="71"/>
      <c r="G205" s="46">
        <f t="shared" si="30"/>
        <v>168</v>
      </c>
      <c r="H205" s="78">
        <v>0</v>
      </c>
      <c r="I205" s="76">
        <v>0</v>
      </c>
      <c r="J205" s="46">
        <f t="shared" si="31"/>
        <v>167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614.41000000000008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6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0</v>
      </c>
      <c r="F49" s="71">
        <v>8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>
        <v>8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53</v>
      </c>
      <c r="F112" s="71"/>
      <c r="G112" s="46">
        <f t="shared" si="23"/>
        <v>53</v>
      </c>
      <c r="H112" s="78">
        <v>0</v>
      </c>
      <c r="I112" s="76">
        <v>0</v>
      </c>
      <c r="J112" s="46">
        <f t="shared" si="24"/>
        <v>50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10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6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0</v>
      </c>
      <c r="F115" s="71">
        <v>9</v>
      </c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>
        <v>13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14</v>
      </c>
      <c r="F125" s="71"/>
      <c r="G125" s="46">
        <f t="shared" si="23"/>
        <v>14</v>
      </c>
      <c r="H125" s="78">
        <v>0</v>
      </c>
      <c r="I125" s="76">
        <v>0</v>
      </c>
      <c r="J125" s="46">
        <f t="shared" si="24"/>
        <v>13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13</v>
      </c>
      <c r="F132" s="71"/>
      <c r="G132" s="46">
        <f t="shared" si="23"/>
        <v>13</v>
      </c>
      <c r="H132" s="78">
        <v>0</v>
      </c>
      <c r="I132" s="76">
        <v>0</v>
      </c>
      <c r="J132" s="46">
        <f t="shared" si="24"/>
        <v>11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25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12</v>
      </c>
      <c r="F208" s="71"/>
      <c r="G208" s="46">
        <f t="shared" si="30"/>
        <v>12</v>
      </c>
      <c r="H208" s="78">
        <v>0</v>
      </c>
      <c r="I208" s="76">
        <v>0</v>
      </c>
      <c r="J208" s="46">
        <f t="shared" si="31"/>
        <v>12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580.66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02">
        <f t="shared" ref="P6:P69" si="3">SUM(M6-O6)</f>
        <v>300</v>
      </c>
      <c r="Q6" s="12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6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8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50</v>
      </c>
      <c r="F112" s="71"/>
      <c r="G112" s="46">
        <f t="shared" si="20"/>
        <v>50</v>
      </c>
      <c r="H112" s="78">
        <v>0</v>
      </c>
      <c r="I112" s="76">
        <v>0</v>
      </c>
      <c r="J112" s="46">
        <f t="shared" si="21"/>
        <v>50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13</v>
      </c>
      <c r="F125" s="71"/>
      <c r="G125" s="46">
        <f t="shared" si="20"/>
        <v>13</v>
      </c>
      <c r="H125" s="78">
        <v>0</v>
      </c>
      <c r="I125" s="76">
        <v>0</v>
      </c>
      <c r="J125" s="46">
        <f t="shared" si="21"/>
        <v>13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1</v>
      </c>
      <c r="F126" s="71"/>
      <c r="G126" s="46">
        <f t="shared" si="20"/>
        <v>1</v>
      </c>
      <c r="H126" s="78">
        <v>0</v>
      </c>
      <c r="I126" s="76">
        <v>0</v>
      </c>
      <c r="J126" s="46">
        <f t="shared" si="21"/>
        <v>1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11</v>
      </c>
      <c r="F132" s="71"/>
      <c r="G132" s="46">
        <f t="shared" si="20"/>
        <v>11</v>
      </c>
      <c r="H132" s="78">
        <v>0</v>
      </c>
      <c r="I132" s="76">
        <v>0</v>
      </c>
      <c r="J132" s="46">
        <f t="shared" si="21"/>
        <v>11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23</v>
      </c>
      <c r="F175" s="71"/>
      <c r="G175" s="46">
        <f t="shared" si="27"/>
        <v>23</v>
      </c>
      <c r="H175" s="78">
        <v>0</v>
      </c>
      <c r="I175" s="76">
        <v>0</v>
      </c>
      <c r="J175" s="46">
        <f t="shared" si="28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25</v>
      </c>
      <c r="F188" s="71"/>
      <c r="G188" s="46">
        <f>E188+F188</f>
        <v>25</v>
      </c>
      <c r="H188" s="78">
        <v>0</v>
      </c>
      <c r="I188" s="76">
        <v>0</v>
      </c>
      <c r="J188" s="46">
        <f>+G188-H188-K188-I188</f>
        <v>25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9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02">
        <f t="shared" si="26"/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167</v>
      </c>
      <c r="F205" s="71"/>
      <c r="G205" s="46">
        <f t="shared" si="27"/>
        <v>167</v>
      </c>
      <c r="H205" s="78">
        <v>0</v>
      </c>
      <c r="I205" s="76">
        <v>0</v>
      </c>
      <c r="J205" s="46">
        <f t="shared" si="28"/>
        <v>164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12</v>
      </c>
      <c r="F208" s="71"/>
      <c r="G208" s="46">
        <f t="shared" si="27"/>
        <v>12</v>
      </c>
      <c r="H208" s="78">
        <v>0</v>
      </c>
      <c r="I208" s="76">
        <v>0</v>
      </c>
      <c r="J208" s="46">
        <f t="shared" si="28"/>
        <v>12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5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5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733.91000000000008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2">
        <f t="shared" ref="P6:P80" si="3">SUM(M6-O6)</f>
        <v>50</v>
      </c>
      <c r="Q6" s="12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119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50</v>
      </c>
      <c r="F112" s="71"/>
      <c r="G112" s="46">
        <f t="shared" si="23"/>
        <v>50</v>
      </c>
      <c r="H112" s="78">
        <v>0</v>
      </c>
      <c r="I112" s="76">
        <v>0</v>
      </c>
      <c r="J112" s="46">
        <f t="shared" si="24"/>
        <v>50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6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12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25</v>
      </c>
      <c r="F188" s="71"/>
      <c r="G188" s="46">
        <f>E188+F188</f>
        <v>25</v>
      </c>
      <c r="H188" s="78">
        <v>0</v>
      </c>
      <c r="I188" s="76">
        <v>0</v>
      </c>
      <c r="J188" s="46">
        <f>+G188-H188-K188-I188</f>
        <v>24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8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02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164</v>
      </c>
      <c r="F205" s="71"/>
      <c r="G205" s="46">
        <f t="shared" si="30"/>
        <v>164</v>
      </c>
      <c r="H205" s="78">
        <v>0</v>
      </c>
      <c r="I205" s="76">
        <v>0</v>
      </c>
      <c r="J205" s="46">
        <f t="shared" si="31"/>
        <v>164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12</v>
      </c>
      <c r="F208" s="71"/>
      <c r="G208" s="46">
        <f t="shared" si="30"/>
        <v>12</v>
      </c>
      <c r="H208" s="78">
        <v>0</v>
      </c>
      <c r="I208" s="76">
        <v>0</v>
      </c>
      <c r="J208" s="46">
        <f t="shared" si="31"/>
        <v>11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23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691.31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2">
        <f t="shared" ref="P6:P80" si="3">SUM(M6-O6)</f>
        <v>50</v>
      </c>
      <c r="Q6" s="12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50</v>
      </c>
      <c r="F112" s="71"/>
      <c r="G112" s="46">
        <f t="shared" si="20"/>
        <v>50</v>
      </c>
      <c r="H112" s="78">
        <v>0</v>
      </c>
      <c r="I112" s="76">
        <v>0</v>
      </c>
      <c r="J112" s="46">
        <f t="shared" si="21"/>
        <v>48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8"/>
        <v>200</v>
      </c>
      <c r="Q112" s="126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>
        <v>11</v>
      </c>
      <c r="G126" s="46">
        <f t="shared" si="20"/>
        <v>11</v>
      </c>
      <c r="H126" s="78">
        <v>0</v>
      </c>
      <c r="I126" s="76">
        <v>0</v>
      </c>
      <c r="J126" s="46">
        <f t="shared" si="21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11</v>
      </c>
      <c r="F132" s="71"/>
      <c r="G132" s="46">
        <f t="shared" si="20"/>
        <v>11</v>
      </c>
      <c r="H132" s="78">
        <v>0</v>
      </c>
      <c r="I132" s="76">
        <v>0</v>
      </c>
      <c r="J132" s="46">
        <f t="shared" si="21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23</v>
      </c>
      <c r="F175" s="71"/>
      <c r="G175" s="46">
        <f t="shared" si="27"/>
        <v>23</v>
      </c>
      <c r="H175" s="78">
        <v>0</v>
      </c>
      <c r="I175" s="76">
        <v>0</v>
      </c>
      <c r="J175" s="46">
        <f t="shared" si="28"/>
        <v>22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6"/>
        <v>50</v>
      </c>
      <c r="Q175" s="12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7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2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22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 t="shared" si="26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6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02">
        <f t="shared" si="26"/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14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164</v>
      </c>
      <c r="F205" s="71"/>
      <c r="G205" s="46">
        <f t="shared" si="27"/>
        <v>164</v>
      </c>
      <c r="H205" s="78">
        <v>0</v>
      </c>
      <c r="I205" s="76">
        <v>0</v>
      </c>
      <c r="J205" s="46">
        <f t="shared" si="28"/>
        <v>164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11</v>
      </c>
      <c r="F208" s="71"/>
      <c r="G208" s="46">
        <f t="shared" si="27"/>
        <v>11</v>
      </c>
      <c r="H208" s="78">
        <v>0</v>
      </c>
      <c r="I208" s="76">
        <v>0</v>
      </c>
      <c r="J208" s="46">
        <f t="shared" si="28"/>
        <v>11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645.77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9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125</v>
      </c>
      <c r="P5" s="102">
        <f>SUM(M5-O5)</f>
        <v>125</v>
      </c>
      <c r="Q5" s="126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02">
        <f t="shared" ref="P6:P69" si="3">SUM(M6-O6)</f>
        <v>350</v>
      </c>
      <c r="Q6" s="126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48</v>
      </c>
      <c r="F112" s="71"/>
      <c r="G112" s="46">
        <f t="shared" si="20"/>
        <v>48</v>
      </c>
      <c r="H112" s="78">
        <v>0</v>
      </c>
      <c r="I112" s="76">
        <v>0</v>
      </c>
      <c r="J112" s="46">
        <f t="shared" si="21"/>
        <v>47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11</v>
      </c>
      <c r="F132" s="71"/>
      <c r="G132" s="46">
        <f t="shared" si="20"/>
        <v>11</v>
      </c>
      <c r="H132" s="78">
        <v>0</v>
      </c>
      <c r="I132" s="76">
        <v>0</v>
      </c>
      <c r="J132" s="46">
        <f t="shared" si="21"/>
        <v>10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22</v>
      </c>
      <c r="F175" s="71"/>
      <c r="G175" s="46">
        <f t="shared" si="27"/>
        <v>22</v>
      </c>
      <c r="H175" s="78">
        <v>0</v>
      </c>
      <c r="I175" s="76">
        <v>0</v>
      </c>
      <c r="J175" s="46">
        <f t="shared" si="28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6</v>
      </c>
      <c r="F189" s="71"/>
      <c r="G189" s="46">
        <f>E189+F189</f>
        <v>6</v>
      </c>
      <c r="H189" s="78">
        <v>0</v>
      </c>
      <c r="I189" s="76">
        <v>0</v>
      </c>
      <c r="J189" s="46">
        <f>+G189-H189-K189-I189</f>
        <v>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14</v>
      </c>
      <c r="F194" s="71"/>
      <c r="G194" s="46">
        <f t="shared" si="27"/>
        <v>14</v>
      </c>
      <c r="H194" s="78">
        <v>0</v>
      </c>
      <c r="I194" s="76">
        <v>0</v>
      </c>
      <c r="J194" s="46">
        <f t="shared" si="28"/>
        <v>14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164</v>
      </c>
      <c r="F205" s="71"/>
      <c r="G205" s="46">
        <f t="shared" si="27"/>
        <v>164</v>
      </c>
      <c r="H205" s="78">
        <v>0</v>
      </c>
      <c r="I205" s="76">
        <v>0</v>
      </c>
      <c r="J205" s="46">
        <f t="shared" si="28"/>
        <v>163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11</v>
      </c>
      <c r="F208" s="71"/>
      <c r="G208" s="46">
        <f t="shared" si="27"/>
        <v>11</v>
      </c>
      <c r="H208" s="78">
        <v>0</v>
      </c>
      <c r="I208" s="76">
        <v>0</v>
      </c>
      <c r="J208" s="46">
        <f t="shared" si="28"/>
        <v>10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ref="P257" si="48">SUM(M257-O257)</f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0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547.86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1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100</v>
      </c>
      <c r="P25" s="102">
        <f t="shared" si="3"/>
        <v>100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47</v>
      </c>
      <c r="F112" s="71"/>
      <c r="G112" s="46">
        <f t="shared" si="20"/>
        <v>47</v>
      </c>
      <c r="H112" s="78">
        <v>0</v>
      </c>
      <c r="I112" s="76">
        <v>0</v>
      </c>
      <c r="J112" s="46">
        <f t="shared" si="21"/>
        <v>44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7"/>
        <v>300</v>
      </c>
      <c r="Q112" s="126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>
        <v>6</v>
      </c>
      <c r="G117" s="46">
        <f t="shared" si="20"/>
        <v>6</v>
      </c>
      <c r="H117" s="78">
        <v>0</v>
      </c>
      <c r="I117" s="76">
        <v>0</v>
      </c>
      <c r="J117" s="46">
        <f t="shared" si="21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0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22</v>
      </c>
      <c r="F175" s="71"/>
      <c r="G175" s="46">
        <f t="shared" si="27"/>
        <v>22</v>
      </c>
      <c r="H175" s="78">
        <v>0</v>
      </c>
      <c r="I175" s="76">
        <v>0</v>
      </c>
      <c r="J175" s="46">
        <f t="shared" si="28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6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2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21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 t="shared" si="26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6</v>
      </c>
      <c r="F189" s="71"/>
      <c r="G189" s="46">
        <f>E189+F189</f>
        <v>6</v>
      </c>
      <c r="H189" s="78">
        <v>0</v>
      </c>
      <c r="I189" s="76">
        <v>0</v>
      </c>
      <c r="J189" s="46">
        <f>+G189-H189-K189-I189</f>
        <v>5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02">
        <f t="shared" si="26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8"/>
        <v>16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14</v>
      </c>
      <c r="F194" s="71"/>
      <c r="G194" s="46">
        <f t="shared" si="27"/>
        <v>14</v>
      </c>
      <c r="H194" s="78">
        <v>0</v>
      </c>
      <c r="I194" s="76">
        <v>0</v>
      </c>
      <c r="J194" s="46">
        <f t="shared" si="28"/>
        <v>12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163</v>
      </c>
      <c r="F205" s="71"/>
      <c r="G205" s="46">
        <f t="shared" si="27"/>
        <v>163</v>
      </c>
      <c r="H205" s="78">
        <v>0</v>
      </c>
      <c r="I205" s="76">
        <v>0</v>
      </c>
      <c r="J205" s="46">
        <f t="shared" si="28"/>
        <v>163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23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683.01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100" sqref="L100"/>
      <selection pane="topRight" activeCell="L100" sqref="L100"/>
      <selection pane="bottomLeft" activeCell="L100" sqref="L100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</v>
      </c>
      <c r="F5" s="71">
        <v>14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24</v>
      </c>
      <c r="F6" s="71">
        <v>9</v>
      </c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</v>
      </c>
      <c r="F48" s="71">
        <v>9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7</v>
      </c>
      <c r="F49" s="71">
        <v>10</v>
      </c>
      <c r="G49" s="46">
        <f t="shared" si="5"/>
        <v>17</v>
      </c>
      <c r="H49" s="78">
        <v>0</v>
      </c>
      <c r="I49" s="76">
        <v>0</v>
      </c>
      <c r="J49" s="46">
        <f t="shared" si="6"/>
        <v>17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>
        <v>10</v>
      </c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9</v>
      </c>
      <c r="F77" s="71">
        <v>10</v>
      </c>
      <c r="G77" s="46">
        <f t="shared" si="5"/>
        <v>19</v>
      </c>
      <c r="H77" s="78">
        <v>0</v>
      </c>
      <c r="I77" s="76">
        <v>0</v>
      </c>
      <c r="J77" s="46">
        <f t="shared" si="6"/>
        <v>19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44</v>
      </c>
      <c r="F112" s="71"/>
      <c r="G112" s="46">
        <f t="shared" si="21"/>
        <v>44</v>
      </c>
      <c r="H112" s="78">
        <v>0</v>
      </c>
      <c r="I112" s="76">
        <v>0</v>
      </c>
      <c r="J112" s="46">
        <f t="shared" si="22"/>
        <v>44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4</v>
      </c>
      <c r="F113" s="71">
        <v>20</v>
      </c>
      <c r="G113" s="46">
        <f t="shared" si="21"/>
        <v>24</v>
      </c>
      <c r="H113" s="78">
        <v>0</v>
      </c>
      <c r="I113" s="76">
        <v>0</v>
      </c>
      <c r="J113" s="46">
        <f t="shared" si="22"/>
        <v>24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5</v>
      </c>
      <c r="F117" s="71"/>
      <c r="G117" s="46">
        <f t="shared" si="21"/>
        <v>5</v>
      </c>
      <c r="H117" s="78">
        <v>0</v>
      </c>
      <c r="I117" s="76">
        <v>0</v>
      </c>
      <c r="J117" s="46">
        <f t="shared" si="22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12</v>
      </c>
      <c r="F125" s="71"/>
      <c r="G125" s="46">
        <f t="shared" si="21"/>
        <v>12</v>
      </c>
      <c r="H125" s="78">
        <v>0</v>
      </c>
      <c r="I125" s="76">
        <v>0</v>
      </c>
      <c r="J125" s="46">
        <f t="shared" si="22"/>
        <v>12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>
        <v>10</v>
      </c>
      <c r="G131" s="46">
        <f t="shared" si="21"/>
        <v>10</v>
      </c>
      <c r="H131" s="78">
        <v>0</v>
      </c>
      <c r="I131" s="76">
        <v>0</v>
      </c>
      <c r="J131" s="46">
        <f t="shared" si="22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10</v>
      </c>
      <c r="F132" s="71">
        <v>10</v>
      </c>
      <c r="G132" s="46">
        <f t="shared" si="21"/>
        <v>20</v>
      </c>
      <c r="H132" s="78">
        <v>0</v>
      </c>
      <c r="I132" s="76">
        <v>0</v>
      </c>
      <c r="J132" s="46">
        <f t="shared" si="22"/>
        <v>20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4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>
        <v>144</v>
      </c>
      <c r="P173" s="102">
        <f t="shared" ref="P173:P184" si="32">SUM(M173-O173)</f>
        <v>66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4</v>
      </c>
      <c r="F180" s="71">
        <v>2</v>
      </c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5</v>
      </c>
      <c r="F185" s="71">
        <v>2</v>
      </c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ref="P185:P258" si="37">SUM(M185-O185)</f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21</v>
      </c>
      <c r="F188" s="71"/>
      <c r="G188" s="46">
        <f>E188+F188</f>
        <v>21</v>
      </c>
      <c r="H188" s="78">
        <v>0</v>
      </c>
      <c r="I188" s="76">
        <v>0</v>
      </c>
      <c r="J188" s="46">
        <f>+G188-H188-K188-I188</f>
        <v>21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7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163</v>
      </c>
      <c r="F205" s="71"/>
      <c r="G205" s="46">
        <f t="shared" si="30"/>
        <v>163</v>
      </c>
      <c r="H205" s="78">
        <v>0</v>
      </c>
      <c r="I205" s="76">
        <v>0</v>
      </c>
      <c r="J205" s="46">
        <f t="shared" si="31"/>
        <v>158</v>
      </c>
      <c r="K205" s="72">
        <v>5</v>
      </c>
      <c r="L205" s="20">
        <v>55</v>
      </c>
      <c r="M205" s="65">
        <f t="shared" si="35"/>
        <v>275</v>
      </c>
      <c r="N205" s="17" t="s">
        <v>16</v>
      </c>
      <c r="O205" s="18"/>
      <c r="P205" s="102">
        <f t="shared" si="37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6</v>
      </c>
      <c r="K208" s="72">
        <v>4</v>
      </c>
      <c r="L208" s="20">
        <v>50</v>
      </c>
      <c r="M208" s="65">
        <f t="shared" si="35"/>
        <v>200</v>
      </c>
      <c r="N208" s="17" t="s">
        <v>16</v>
      </c>
      <c r="O208" s="18"/>
      <c r="P208" s="102">
        <f t="shared" si="37"/>
        <v>200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7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+'27'!J251</f>
        <v>0</v>
      </c>
      <c r="F251" s="71">
        <v>10</v>
      </c>
      <c r="G251" s="46">
        <f t="shared" si="43"/>
        <v>10</v>
      </c>
      <c r="H251" s="78">
        <v>0</v>
      </c>
      <c r="I251" s="76">
        <v>0</v>
      </c>
      <c r="J251" s="46">
        <f t="shared" si="44"/>
        <v>0</v>
      </c>
      <c r="K251" s="72">
        <v>10</v>
      </c>
      <c r="L251" s="20">
        <v>23</v>
      </c>
      <c r="M251" s="65">
        <f t="shared" si="35"/>
        <v>230</v>
      </c>
      <c r="N251" s="17" t="s">
        <v>16</v>
      </c>
      <c r="O251" s="18">
        <v>115</v>
      </c>
      <c r="P251" s="102">
        <f t="shared" si="37"/>
        <v>115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28</v>
      </c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+'27'!J253</f>
        <v>0</v>
      </c>
      <c r="F253" s="71">
        <v>10</v>
      </c>
      <c r="G253" s="46">
        <f t="shared" si="43"/>
        <v>10</v>
      </c>
      <c r="H253" s="78">
        <v>0</v>
      </c>
      <c r="I253" s="76">
        <v>0</v>
      </c>
      <c r="J253" s="46">
        <f t="shared" si="44"/>
        <v>10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515.92999999999995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30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0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17</v>
      </c>
      <c r="F49" s="71"/>
      <c r="G49" s="46">
        <f t="shared" si="5"/>
        <v>17</v>
      </c>
      <c r="H49" s="78">
        <v>0</v>
      </c>
      <c r="I49" s="76">
        <v>0</v>
      </c>
      <c r="J49" s="46">
        <f t="shared" si="6"/>
        <v>17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7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19</v>
      </c>
      <c r="F77" s="71"/>
      <c r="G77" s="46">
        <f t="shared" si="5"/>
        <v>19</v>
      </c>
      <c r="H77" s="78">
        <v>0</v>
      </c>
      <c r="I77" s="76">
        <v>0</v>
      </c>
      <c r="J77" s="46">
        <f t="shared" si="6"/>
        <v>19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44</v>
      </c>
      <c r="F112" s="71"/>
      <c r="G112" s="46">
        <f t="shared" si="21"/>
        <v>44</v>
      </c>
      <c r="H112" s="78">
        <v>0</v>
      </c>
      <c r="I112" s="76">
        <v>0</v>
      </c>
      <c r="J112" s="46">
        <f t="shared" si="22"/>
        <v>43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9"/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24</v>
      </c>
      <c r="F113" s="71"/>
      <c r="G113" s="46">
        <f t="shared" si="21"/>
        <v>24</v>
      </c>
      <c r="H113" s="78">
        <v>0</v>
      </c>
      <c r="I113" s="76">
        <v>0</v>
      </c>
      <c r="J113" s="46">
        <f t="shared" si="22"/>
        <v>22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9"/>
        <v>110</v>
      </c>
      <c r="Q113" s="126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5</v>
      </c>
      <c r="F117" s="71"/>
      <c r="G117" s="46">
        <f t="shared" si="21"/>
        <v>5</v>
      </c>
      <c r="H117" s="78">
        <v>0</v>
      </c>
      <c r="I117" s="76">
        <v>0</v>
      </c>
      <c r="J117" s="46">
        <f t="shared" si="22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12</v>
      </c>
      <c r="F125" s="71"/>
      <c r="G125" s="46">
        <f t="shared" si="21"/>
        <v>12</v>
      </c>
      <c r="H125" s="78">
        <v>0</v>
      </c>
      <c r="I125" s="76">
        <v>0</v>
      </c>
      <c r="J125" s="46">
        <f t="shared" si="22"/>
        <v>11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10</v>
      </c>
      <c r="F126" s="71"/>
      <c r="G126" s="46">
        <f t="shared" si="21"/>
        <v>10</v>
      </c>
      <c r="H126" s="78">
        <v>0</v>
      </c>
      <c r="I126" s="76">
        <v>0</v>
      </c>
      <c r="J126" s="46">
        <f t="shared" si="22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10</v>
      </c>
      <c r="F131" s="71"/>
      <c r="G131" s="46">
        <f t="shared" si="21"/>
        <v>10</v>
      </c>
      <c r="H131" s="78">
        <v>0</v>
      </c>
      <c r="I131" s="76">
        <v>0</v>
      </c>
      <c r="J131" s="46">
        <f t="shared" si="22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20</v>
      </c>
      <c r="F132" s="71"/>
      <c r="G132" s="46">
        <f t="shared" si="21"/>
        <v>20</v>
      </c>
      <c r="H132" s="78">
        <v>0</v>
      </c>
      <c r="I132" s="76">
        <v>0</v>
      </c>
      <c r="J132" s="46">
        <f t="shared" si="22"/>
        <v>20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96</v>
      </c>
      <c r="P173" s="102">
        <f t="shared" si="27"/>
        <v>44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22</v>
      </c>
      <c r="F175" s="71"/>
      <c r="G175" s="46">
        <f t="shared" si="28"/>
        <v>22</v>
      </c>
      <c r="H175" s="78">
        <v>0</v>
      </c>
      <c r="I175" s="76">
        <v>0</v>
      </c>
      <c r="J175" s="46">
        <f t="shared" si="29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6</v>
      </c>
      <c r="F178" s="71"/>
      <c r="G178" s="46">
        <f t="shared" si="28"/>
        <v>6</v>
      </c>
      <c r="H178" s="78">
        <v>0</v>
      </c>
      <c r="I178" s="76">
        <v>0</v>
      </c>
      <c r="J178" s="46">
        <f t="shared" si="29"/>
        <v>4</v>
      </c>
      <c r="K178" s="72">
        <v>2</v>
      </c>
      <c r="L178" s="20">
        <v>55</v>
      </c>
      <c r="M178" s="65">
        <f t="shared" si="32"/>
        <v>110</v>
      </c>
      <c r="N178" s="17" t="s">
        <v>16</v>
      </c>
      <c r="O178" s="18"/>
      <c r="P178" s="102">
        <f t="shared" si="27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6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21</v>
      </c>
      <c r="F188" s="71"/>
      <c r="G188" s="46">
        <f>E188+F188</f>
        <v>21</v>
      </c>
      <c r="H188" s="78">
        <v>0</v>
      </c>
      <c r="I188" s="76">
        <v>0</v>
      </c>
      <c r="J188" s="46">
        <f>+G188-H188-K188-I188</f>
        <v>19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2">
        <f t="shared" si="27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4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02">
        <f t="shared" si="27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15</v>
      </c>
      <c r="F193" s="71"/>
      <c r="G193" s="46">
        <f t="shared" si="28"/>
        <v>15</v>
      </c>
      <c r="H193" s="78">
        <v>0</v>
      </c>
      <c r="I193" s="76">
        <v>0</v>
      </c>
      <c r="J193" s="46">
        <f t="shared" si="29"/>
        <v>15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12</v>
      </c>
      <c r="F194" s="71"/>
      <c r="G194" s="46">
        <f t="shared" si="28"/>
        <v>12</v>
      </c>
      <c r="H194" s="78">
        <v>0</v>
      </c>
      <c r="I194" s="76">
        <v>0</v>
      </c>
      <c r="J194" s="46">
        <f t="shared" si="29"/>
        <v>10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02">
        <f t="shared" si="27"/>
        <v>240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158</v>
      </c>
      <c r="F205" s="71"/>
      <c r="G205" s="46">
        <f t="shared" si="28"/>
        <v>158</v>
      </c>
      <c r="H205" s="78">
        <v>0</v>
      </c>
      <c r="I205" s="76">
        <v>0</v>
      </c>
      <c r="J205" s="46">
        <f t="shared" si="29"/>
        <v>158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6</v>
      </c>
      <c r="F208" s="71"/>
      <c r="G208" s="46">
        <f t="shared" si="28"/>
        <v>6</v>
      </c>
      <c r="H208" s="78">
        <v>0</v>
      </c>
      <c r="I208" s="76">
        <v>0</v>
      </c>
      <c r="J208" s="46">
        <f t="shared" si="29"/>
        <v>5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02">
        <f t="shared" si="27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23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+'28'!J253</f>
        <v>10</v>
      </c>
      <c r="F253" s="71"/>
      <c r="G253" s="46">
        <f t="shared" si="40"/>
        <v>10</v>
      </c>
      <c r="H253" s="78">
        <v>0</v>
      </c>
      <c r="I253" s="76">
        <v>0</v>
      </c>
      <c r="J253" s="46">
        <f t="shared" si="41"/>
        <v>0</v>
      </c>
      <c r="K253" s="72">
        <v>10</v>
      </c>
      <c r="L253" s="20">
        <v>26</v>
      </c>
      <c r="M253" s="65">
        <f t="shared" ref="M253" si="46">+L253*K253</f>
        <v>260</v>
      </c>
      <c r="N253" s="17" t="s">
        <v>16</v>
      </c>
      <c r="O253" s="18">
        <v>130</v>
      </c>
      <c r="P253" s="102">
        <f t="shared" si="37"/>
        <v>130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424.78999999999996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6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105</v>
      </c>
      <c r="P6" s="102">
        <f t="shared" ref="P6:P58" si="3">SUM(M6-O6)</f>
        <v>795</v>
      </c>
      <c r="Q6" s="126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5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6</v>
      </c>
      <c r="F39" s="71"/>
      <c r="G39" s="46">
        <f t="shared" si="5"/>
        <v>6</v>
      </c>
      <c r="H39" s="78">
        <v>0</v>
      </c>
      <c r="I39" s="76">
        <v>2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1436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17</v>
      </c>
      <c r="F49" s="71"/>
      <c r="G49" s="46">
        <f t="shared" si="5"/>
        <v>17</v>
      </c>
      <c r="H49" s="78">
        <v>0</v>
      </c>
      <c r="I49" s="76">
        <v>0</v>
      </c>
      <c r="J49" s="46">
        <f t="shared" si="6"/>
        <v>10</v>
      </c>
      <c r="K49" s="72">
        <v>7</v>
      </c>
      <c r="L49" s="20">
        <v>50</v>
      </c>
      <c r="M49" s="65">
        <f>+L49*K49</f>
        <v>350</v>
      </c>
      <c r="N49" s="17" t="s">
        <v>16</v>
      </c>
      <c r="O49" s="18">
        <v>175</v>
      </c>
      <c r="P49" s="102">
        <f t="shared" si="3"/>
        <v>175</v>
      </c>
      <c r="Q49" s="126">
        <v>20.059999999999999</v>
      </c>
      <c r="R49" s="43">
        <f>+K49*Q49</f>
        <v>140.41999999999999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10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125</v>
      </c>
      <c r="P50" s="102">
        <f t="shared" si="3"/>
        <v>125</v>
      </c>
      <c r="Q50" s="126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3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1436</v>
      </c>
      <c r="O53" s="18"/>
      <c r="P53" s="23">
        <f t="shared" si="3"/>
        <v>0</v>
      </c>
      <c r="Q53" s="12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81" si="7">SUM(M59-O59)</f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19</v>
      </c>
      <c r="F77" s="71"/>
      <c r="G77" s="46">
        <f t="shared" si="5"/>
        <v>19</v>
      </c>
      <c r="H77" s="78">
        <v>0</v>
      </c>
      <c r="I77" s="76">
        <v>0</v>
      </c>
      <c r="J77" s="46">
        <f t="shared" si="6"/>
        <v>17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0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45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3</v>
      </c>
      <c r="F99" s="71"/>
      <c r="G99" s="46">
        <f t="shared" si="22"/>
        <v>3</v>
      </c>
      <c r="H99" s="78">
        <v>0</v>
      </c>
      <c r="I99" s="76">
        <v>0</v>
      </c>
      <c r="J99" s="46">
        <f t="shared" si="23"/>
        <v>3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43</v>
      </c>
      <c r="F112" s="71"/>
      <c r="G112" s="46">
        <f t="shared" si="22"/>
        <v>43</v>
      </c>
      <c r="H112" s="78">
        <v>0</v>
      </c>
      <c r="I112" s="76">
        <v>0</v>
      </c>
      <c r="J112" s="46">
        <f t="shared" si="23"/>
        <v>42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21"/>
        <v>100</v>
      </c>
      <c r="Q112" s="12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22</v>
      </c>
      <c r="F113" s="71"/>
      <c r="G113" s="46">
        <f t="shared" si="22"/>
        <v>22</v>
      </c>
      <c r="H113" s="78">
        <v>0</v>
      </c>
      <c r="I113" s="76">
        <v>0</v>
      </c>
      <c r="J113" s="46">
        <f t="shared" si="23"/>
        <v>20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2">
        <f t="shared" si="21"/>
        <v>110</v>
      </c>
      <c r="Q113" s="126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7</v>
      </c>
      <c r="F115" s="71"/>
      <c r="G115" s="46">
        <f t="shared" si="22"/>
        <v>7</v>
      </c>
      <c r="H115" s="78">
        <v>0</v>
      </c>
      <c r="I115" s="76">
        <v>0</v>
      </c>
      <c r="J115" s="46">
        <f t="shared" si="23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9</v>
      </c>
      <c r="F116" s="71"/>
      <c r="G116" s="46">
        <f t="shared" si="22"/>
        <v>9</v>
      </c>
      <c r="H116" s="78">
        <v>0</v>
      </c>
      <c r="I116" s="76">
        <v>0</v>
      </c>
      <c r="J116" s="46">
        <f t="shared" si="2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5</v>
      </c>
      <c r="F117" s="71"/>
      <c r="G117" s="46">
        <f t="shared" si="22"/>
        <v>5</v>
      </c>
      <c r="H117" s="78">
        <v>0</v>
      </c>
      <c r="I117" s="76">
        <v>0</v>
      </c>
      <c r="J117" s="46">
        <f t="shared" si="23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11</v>
      </c>
      <c r="F125" s="71"/>
      <c r="G125" s="46">
        <f t="shared" si="22"/>
        <v>11</v>
      </c>
      <c r="H125" s="78">
        <v>0</v>
      </c>
      <c r="I125" s="76">
        <v>0</v>
      </c>
      <c r="J125" s="46">
        <f t="shared" si="23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10</v>
      </c>
      <c r="F126" s="71"/>
      <c r="G126" s="46">
        <f t="shared" si="22"/>
        <v>10</v>
      </c>
      <c r="H126" s="78">
        <v>0</v>
      </c>
      <c r="I126" s="76">
        <v>0</v>
      </c>
      <c r="J126" s="46">
        <f t="shared" si="23"/>
        <v>6</v>
      </c>
      <c r="K126" s="72">
        <v>4</v>
      </c>
      <c r="L126" s="22">
        <v>100</v>
      </c>
      <c r="M126" s="65">
        <f t="shared" si="8"/>
        <v>400</v>
      </c>
      <c r="N126" s="17" t="s">
        <v>16</v>
      </c>
      <c r="O126" s="18">
        <v>200</v>
      </c>
      <c r="P126" s="102">
        <f t="shared" si="21"/>
        <v>200</v>
      </c>
      <c r="Q126" s="90">
        <v>68</v>
      </c>
      <c r="R126" s="43">
        <f t="shared" si="9"/>
        <v>272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9</v>
      </c>
      <c r="F131" s="71"/>
      <c r="G131" s="46">
        <f t="shared" si="22"/>
        <v>9</v>
      </c>
      <c r="H131" s="78">
        <v>0</v>
      </c>
      <c r="I131" s="76">
        <v>0</v>
      </c>
      <c r="J131" s="46">
        <f t="shared" si="23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20</v>
      </c>
      <c r="F132" s="71"/>
      <c r="G132" s="46">
        <f t="shared" si="22"/>
        <v>20</v>
      </c>
      <c r="H132" s="78">
        <v>0</v>
      </c>
      <c r="I132" s="76">
        <v>0</v>
      </c>
      <c r="J132" s="46">
        <f t="shared" si="23"/>
        <v>20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2"/>
        <v>1</v>
      </c>
      <c r="H133" s="78">
        <v>0</v>
      </c>
      <c r="I133" s="76">
        <v>0</v>
      </c>
      <c r="J133" s="46">
        <f t="shared" si="2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22</v>
      </c>
      <c r="F175" s="71"/>
      <c r="G175" s="46">
        <f t="shared" si="29"/>
        <v>22</v>
      </c>
      <c r="H175" s="78">
        <v>0</v>
      </c>
      <c r="I175" s="76">
        <v>0</v>
      </c>
      <c r="J175" s="46">
        <f t="shared" si="30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4</v>
      </c>
      <c r="F178" s="71"/>
      <c r="G178" s="46">
        <f t="shared" si="29"/>
        <v>4</v>
      </c>
      <c r="H178" s="78">
        <v>0</v>
      </c>
      <c r="I178" s="76">
        <v>0</v>
      </c>
      <c r="J178" s="46">
        <f t="shared" si="30"/>
        <v>4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6</v>
      </c>
      <c r="F180" s="71"/>
      <c r="G180" s="46">
        <f t="shared" si="29"/>
        <v>6</v>
      </c>
      <c r="H180" s="78">
        <v>0</v>
      </c>
      <c r="I180" s="76">
        <v>0</v>
      </c>
      <c r="J180" s="46">
        <f t="shared" si="30"/>
        <v>6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30"/>
        <v>7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15</v>
      </c>
      <c r="F193" s="71"/>
      <c r="G193" s="46">
        <f t="shared" si="29"/>
        <v>15</v>
      </c>
      <c r="H193" s="78">
        <v>0</v>
      </c>
      <c r="I193" s="76">
        <v>0</v>
      </c>
      <c r="J193" s="46">
        <f t="shared" si="30"/>
        <v>15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10</v>
      </c>
      <c r="F194" s="71"/>
      <c r="G194" s="46">
        <f t="shared" si="29"/>
        <v>10</v>
      </c>
      <c r="H194" s="78">
        <v>0</v>
      </c>
      <c r="I194" s="76">
        <v>0</v>
      </c>
      <c r="J194" s="46">
        <f t="shared" si="30"/>
        <v>10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158</v>
      </c>
      <c r="F205" s="71"/>
      <c r="G205" s="46">
        <f t="shared" si="29"/>
        <v>158</v>
      </c>
      <c r="H205" s="78">
        <v>0</v>
      </c>
      <c r="I205" s="76">
        <v>0</v>
      </c>
      <c r="J205" s="46">
        <f t="shared" si="30"/>
        <v>158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2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5</v>
      </c>
      <c r="F208" s="71"/>
      <c r="G208" s="46">
        <f t="shared" si="29"/>
        <v>5</v>
      </c>
      <c r="H208" s="78">
        <v>0</v>
      </c>
      <c r="I208" s="76">
        <v>0</v>
      </c>
      <c r="J208" s="46">
        <f t="shared" si="30"/>
        <v>5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4</v>
      </c>
      <c r="F209" s="71"/>
      <c r="G209" s="46">
        <f t="shared" si="29"/>
        <v>4</v>
      </c>
      <c r="H209" s="78">
        <v>0</v>
      </c>
      <c r="I209" s="76">
        <v>0</v>
      </c>
      <c r="J209" s="46">
        <f t="shared" si="30"/>
        <v>3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>
        <v>60</v>
      </c>
      <c r="P209" s="102">
        <f t="shared" si="28"/>
        <v>60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7" si="41">E235+F235</f>
        <v>0</v>
      </c>
      <c r="H235" s="78">
        <v>0</v>
      </c>
      <c r="I235" s="76">
        <v>0</v>
      </c>
      <c r="J235" s="46">
        <f t="shared" ref="J235:J25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23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28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1279.5700000000002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5.00"/>
        <filter val="175.00"/>
        <filter val="200.00"/>
        <filter val="260.00"/>
        <filter val="5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1418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2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42</v>
      </c>
      <c r="F112" s="71"/>
      <c r="G112" s="46">
        <f t="shared" si="20"/>
        <v>42</v>
      </c>
      <c r="H112" s="78">
        <v>0</v>
      </c>
      <c r="I112" s="76">
        <v>0</v>
      </c>
      <c r="J112" s="46">
        <f t="shared" si="21"/>
        <v>38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22"/>
        <v>400</v>
      </c>
      <c r="Q112" s="126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6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2">
        <f t="shared" si="2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20</v>
      </c>
      <c r="F132" s="71"/>
      <c r="G132" s="46">
        <f t="shared" si="20"/>
        <v>20</v>
      </c>
      <c r="H132" s="78">
        <v>0</v>
      </c>
      <c r="I132" s="76">
        <v>0</v>
      </c>
      <c r="J132" s="46">
        <f t="shared" si="21"/>
        <v>20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22</v>
      </c>
      <c r="F175" s="71"/>
      <c r="G175" s="46">
        <f t="shared" si="28"/>
        <v>22</v>
      </c>
      <c r="H175" s="78">
        <v>0</v>
      </c>
      <c r="I175" s="76">
        <v>0</v>
      </c>
      <c r="J175" s="46">
        <f t="shared" si="29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4</v>
      </c>
      <c r="F178" s="71"/>
      <c r="G178" s="46">
        <f t="shared" si="28"/>
        <v>4</v>
      </c>
      <c r="H178" s="78">
        <v>0</v>
      </c>
      <c r="I178" s="76">
        <v>0</v>
      </c>
      <c r="J178" s="46">
        <f t="shared" si="29"/>
        <v>4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6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18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2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02">
        <f>SUM(M189-O189)</f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15</v>
      </c>
      <c r="F193" s="71"/>
      <c r="G193" s="46">
        <f t="shared" si="28"/>
        <v>15</v>
      </c>
      <c r="H193" s="78">
        <v>0</v>
      </c>
      <c r="I193" s="76">
        <v>0</v>
      </c>
      <c r="J193" s="46">
        <f t="shared" si="29"/>
        <v>15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9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158</v>
      </c>
      <c r="F205" s="71"/>
      <c r="G205" s="46">
        <f t="shared" si="28"/>
        <v>158</v>
      </c>
      <c r="H205" s="78">
        <v>0</v>
      </c>
      <c r="I205" s="76">
        <v>0</v>
      </c>
      <c r="J205" s="46">
        <f t="shared" si="29"/>
        <v>158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5</v>
      </c>
      <c r="F208" s="71"/>
      <c r="G208" s="46">
        <f t="shared" si="28"/>
        <v>5</v>
      </c>
      <c r="H208" s="78">
        <v>0</v>
      </c>
      <c r="I208" s="76">
        <v>0</v>
      </c>
      <c r="J208" s="46">
        <f t="shared" si="29"/>
        <v>5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7" si="41">E235+F235</f>
        <v>0</v>
      </c>
      <c r="H235" s="78">
        <v>0</v>
      </c>
      <c r="I235" s="76">
        <v>0</v>
      </c>
      <c r="J235" s="46">
        <f t="shared" ref="J235:J25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1425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1426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1300032</v>
      </c>
      <c r="C251" s="19" t="s">
        <v>1433</v>
      </c>
      <c r="D251" s="10" t="s">
        <v>564</v>
      </c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23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1434</v>
      </c>
      <c r="D252" s="10" t="s">
        <v>564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28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+'30'!J253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516.26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6" t="s">
        <v>242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O2" s="197" t="s">
        <v>0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 spans="1:26" s="5" customFormat="1" ht="26.25" x14ac:dyDescent="0.55000000000000004">
      <c r="A3" s="195" t="s">
        <v>1</v>
      </c>
      <c r="B3" s="195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3" t="s">
        <v>10</v>
      </c>
      <c r="O3" s="195" t="s">
        <v>1</v>
      </c>
      <c r="P3" s="195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3" t="s">
        <v>10</v>
      </c>
    </row>
    <row r="4" spans="1:26" s="5" customFormat="1" ht="27" thickBot="1" x14ac:dyDescent="0.6">
      <c r="A4" s="195"/>
      <c r="B4" s="195"/>
      <c r="C4" s="193"/>
      <c r="D4" s="193"/>
      <c r="E4" s="193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3"/>
      <c r="O4" s="195"/>
      <c r="P4" s="195"/>
      <c r="Q4" s="193"/>
      <c r="R4" s="193"/>
      <c r="S4" s="193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9" t="s">
        <v>119</v>
      </c>
      <c r="Q107" s="190"/>
      <c r="R107" s="190"/>
      <c r="S107" s="190"/>
      <c r="T107" s="190"/>
      <c r="U107" s="190"/>
      <c r="V107" s="190"/>
      <c r="W107" s="19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4" t="s">
        <v>213</v>
      </c>
      <c r="N205" s="19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6" t="s">
        <v>203</v>
      </c>
      <c r="J208" s="18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6" t="s">
        <v>205</v>
      </c>
      <c r="J210" s="187"/>
      <c r="K210" s="36">
        <v>0</v>
      </c>
    </row>
    <row r="211" spans="1:11" ht="25.5" x14ac:dyDescent="0.55000000000000004">
      <c r="A211" s="1"/>
      <c r="C211" s="31"/>
      <c r="E211" s="31"/>
      <c r="G211" s="31"/>
      <c r="I211" s="186" t="s">
        <v>206</v>
      </c>
      <c r="J211" s="187"/>
      <c r="K211" s="36">
        <v>0</v>
      </c>
    </row>
    <row r="212" spans="1:11" ht="25.5" x14ac:dyDescent="0.55000000000000004">
      <c r="A212" s="1"/>
      <c r="C212" s="31"/>
      <c r="E212" s="31"/>
      <c r="G212" s="31"/>
      <c r="I212" s="186" t="s">
        <v>207</v>
      </c>
      <c r="J212" s="18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6" t="s">
        <v>208</v>
      </c>
      <c r="J213" s="18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6" t="s">
        <v>209</v>
      </c>
      <c r="J214" s="187"/>
      <c r="K214" s="37">
        <v>0</v>
      </c>
    </row>
    <row r="215" spans="1:11" ht="25.5" x14ac:dyDescent="0.55000000000000004">
      <c r="A215" s="1"/>
      <c r="C215" s="31"/>
      <c r="E215" s="31"/>
      <c r="G215" s="31"/>
      <c r="I215" s="186" t="s">
        <v>210</v>
      </c>
      <c r="J215" s="187"/>
      <c r="K215" s="33">
        <f>+K214-K213</f>
        <v>0</v>
      </c>
    </row>
    <row r="216" spans="1:11" ht="25.5" x14ac:dyDescent="0.55000000000000004">
      <c r="G216" s="2"/>
      <c r="I216" s="186" t="s">
        <v>211</v>
      </c>
      <c r="J216" s="18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2025-03-25T08:40:48Z</cp:lastPrinted>
  <dcterms:created xsi:type="dcterms:W3CDTF">2023-12-01T06:41:03Z</dcterms:created>
  <dcterms:modified xsi:type="dcterms:W3CDTF">2025-04-01T09:21:32Z</dcterms:modified>
</cp:coreProperties>
</file>