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B1A54AE8-8509-493B-AE6B-F9AF425FDB95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7" i="8" l="1"/>
  <c r="U35" i="8"/>
  <c r="E249" i="107"/>
  <c r="E258" i="107"/>
  <c r="N267" i="106"/>
  <c r="E249" i="106"/>
  <c r="E258" i="106"/>
  <c r="E249" i="105"/>
  <c r="E258" i="105"/>
  <c r="E249" i="104"/>
  <c r="E258" i="104"/>
  <c r="E249" i="103"/>
  <c r="G249" i="103" s="1"/>
  <c r="E258" i="103"/>
  <c r="P94" i="102"/>
  <c r="E249" i="102"/>
  <c r="E258" i="102"/>
  <c r="E249" i="101"/>
  <c r="E249" i="100"/>
  <c r="E249" i="99"/>
  <c r="E249" i="98"/>
  <c r="E249" i="97"/>
  <c r="E249" i="96"/>
  <c r="E249" i="95"/>
  <c r="E249" i="94"/>
  <c r="E249" i="93"/>
  <c r="P94" i="85"/>
  <c r="E249" i="92"/>
  <c r="E249" i="91"/>
  <c r="E249" i="90"/>
  <c r="E249" i="89"/>
  <c r="E249" i="88"/>
  <c r="E249" i="87"/>
  <c r="E244" i="84"/>
  <c r="E249" i="84"/>
  <c r="E249" i="86"/>
  <c r="E249" i="85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G249" i="83" s="1"/>
  <c r="E250" i="83"/>
  <c r="G250" i="83" s="1"/>
  <c r="J250" i="83" s="1"/>
  <c r="E250" i="84" s="1"/>
  <c r="E251" i="83"/>
  <c r="E252" i="83"/>
  <c r="E253" i="83"/>
  <c r="E254" i="83"/>
  <c r="E255" i="83"/>
  <c r="E256" i="83"/>
  <c r="E257" i="83"/>
  <c r="G257" i="83" s="1"/>
  <c r="J257" i="83" s="1"/>
  <c r="E257" i="84" s="1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5" i="83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G247" i="82" s="1"/>
  <c r="J247" i="82" s="1"/>
  <c r="E248" i="82"/>
  <c r="E249" i="82"/>
  <c r="E250" i="82"/>
  <c r="E251" i="82"/>
  <c r="E252" i="82"/>
  <c r="E253" i="82"/>
  <c r="E254" i="82"/>
  <c r="E255" i="82"/>
  <c r="E256" i="82"/>
  <c r="E25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5" i="82"/>
  <c r="E28" i="81"/>
  <c r="E29" i="81"/>
  <c r="E30" i="81"/>
  <c r="E31" i="81"/>
  <c r="E32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G243" i="81" s="1"/>
  <c r="J243" i="81" s="1"/>
  <c r="E244" i="81"/>
  <c r="E245" i="81"/>
  <c r="E246" i="81"/>
  <c r="E247" i="81"/>
  <c r="G247" i="81" s="1"/>
  <c r="J247" i="81" s="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5" i="81"/>
  <c r="E25" i="80"/>
  <c r="E26" i="80"/>
  <c r="E27" i="80"/>
  <c r="E28" i="80"/>
  <c r="E29" i="80"/>
  <c r="E30" i="80"/>
  <c r="E31" i="80"/>
  <c r="E32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G248" i="80" s="1"/>
  <c r="J248" i="80" s="1"/>
  <c r="E249" i="80"/>
  <c r="E250" i="80"/>
  <c r="E251" i="80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5" i="80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K243" i="8"/>
  <c r="K244" i="8"/>
  <c r="P244" i="8" s="1"/>
  <c r="K245" i="8"/>
  <c r="P245" i="8" s="1"/>
  <c r="K246" i="8"/>
  <c r="P246" i="8" s="1"/>
  <c r="K247" i="8"/>
  <c r="P247" i="8" s="1"/>
  <c r="K248" i="8"/>
  <c r="K249" i="8"/>
  <c r="P249" i="8" s="1"/>
  <c r="K250" i="8"/>
  <c r="P250" i="8" s="1"/>
  <c r="K251" i="8"/>
  <c r="P251" i="8" s="1"/>
  <c r="K252" i="8"/>
  <c r="P252" i="8" s="1"/>
  <c r="K253" i="8"/>
  <c r="P253" i="8" s="1"/>
  <c r="K254" i="8"/>
  <c r="K255" i="8"/>
  <c r="K25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F6" i="8"/>
  <c r="F7" i="8"/>
  <c r="G7" i="8" s="1"/>
  <c r="F8" i="8"/>
  <c r="F9" i="8"/>
  <c r="F10" i="8"/>
  <c r="F11" i="8"/>
  <c r="F12" i="8"/>
  <c r="G12" i="8" s="1"/>
  <c r="F13" i="8"/>
  <c r="G13" i="8" s="1"/>
  <c r="F14" i="8"/>
  <c r="F15" i="8"/>
  <c r="F16" i="8"/>
  <c r="F17" i="8"/>
  <c r="F18" i="8"/>
  <c r="G18" i="8" s="1"/>
  <c r="F19" i="8"/>
  <c r="F20" i="8"/>
  <c r="G20" i="8" s="1"/>
  <c r="F21" i="8"/>
  <c r="G21" i="8" s="1"/>
  <c r="F22" i="8"/>
  <c r="F23" i="8"/>
  <c r="F24" i="8"/>
  <c r="F25" i="8"/>
  <c r="F26" i="8"/>
  <c r="F27" i="8"/>
  <c r="G27" i="8" s="1"/>
  <c r="F28" i="8"/>
  <c r="G28" i="8" s="1"/>
  <c r="F29" i="8"/>
  <c r="G29" i="8" s="1"/>
  <c r="F30" i="8"/>
  <c r="F31" i="8"/>
  <c r="G31" i="8" s="1"/>
  <c r="F32" i="8"/>
  <c r="F33" i="8"/>
  <c r="F34" i="8"/>
  <c r="G34" i="8" s="1"/>
  <c r="F35" i="8"/>
  <c r="G35" i="8" s="1"/>
  <c r="F36" i="8"/>
  <c r="F37" i="8"/>
  <c r="F38" i="8"/>
  <c r="F39" i="8"/>
  <c r="F40" i="8"/>
  <c r="G40" i="8" s="1"/>
  <c r="F41" i="8"/>
  <c r="G41" i="8" s="1"/>
  <c r="F42" i="8"/>
  <c r="G42" i="8" s="1"/>
  <c r="F43" i="8"/>
  <c r="G43" i="8" s="1"/>
  <c r="F44" i="8"/>
  <c r="F45" i="8"/>
  <c r="F46" i="8"/>
  <c r="F47" i="8"/>
  <c r="G47" i="8" s="1"/>
  <c r="F48" i="8"/>
  <c r="G48" i="8" s="1"/>
  <c r="F49" i="8"/>
  <c r="G49" i="8" s="1"/>
  <c r="F50" i="8"/>
  <c r="G50" i="8" s="1"/>
  <c r="F51" i="8"/>
  <c r="G51" i="8" s="1"/>
  <c r="F52" i="8"/>
  <c r="F53" i="8"/>
  <c r="G53" i="8" s="1"/>
  <c r="F54" i="8"/>
  <c r="F55" i="8"/>
  <c r="F56" i="8"/>
  <c r="G56" i="8" s="1"/>
  <c r="F57" i="8"/>
  <c r="F58" i="8"/>
  <c r="G58" i="8" s="1"/>
  <c r="F59" i="8"/>
  <c r="G59" i="8" s="1"/>
  <c r="F60" i="8"/>
  <c r="F61" i="8"/>
  <c r="F62" i="8"/>
  <c r="F63" i="8"/>
  <c r="F64" i="8"/>
  <c r="F65" i="8"/>
  <c r="F66" i="8"/>
  <c r="G66" i="8" s="1"/>
  <c r="F67" i="8"/>
  <c r="G67" i="8" s="1"/>
  <c r="F68" i="8"/>
  <c r="F69" i="8"/>
  <c r="F70" i="8"/>
  <c r="F71" i="8"/>
  <c r="G71" i="8" s="1"/>
  <c r="F72" i="8"/>
  <c r="F73" i="8"/>
  <c r="G73" i="8" s="1"/>
  <c r="F74" i="8"/>
  <c r="G74" i="8" s="1"/>
  <c r="F75" i="8"/>
  <c r="G75" i="8" s="1"/>
  <c r="F76" i="8"/>
  <c r="F77" i="8"/>
  <c r="F78" i="8"/>
  <c r="G78" i="8" s="1"/>
  <c r="F79" i="8"/>
  <c r="F80" i="8"/>
  <c r="F81" i="8"/>
  <c r="G81" i="8" s="1"/>
  <c r="F82" i="8"/>
  <c r="G82" i="8" s="1"/>
  <c r="F83" i="8"/>
  <c r="G83" i="8" s="1"/>
  <c r="F84" i="8"/>
  <c r="F85" i="8"/>
  <c r="F86" i="8"/>
  <c r="F87" i="8"/>
  <c r="F88" i="8"/>
  <c r="G88" i="8" s="1"/>
  <c r="F89" i="8"/>
  <c r="F90" i="8"/>
  <c r="G90" i="8" s="1"/>
  <c r="F91" i="8"/>
  <c r="G91" i="8" s="1"/>
  <c r="F92" i="8"/>
  <c r="G92" i="8" s="1"/>
  <c r="F93" i="8"/>
  <c r="G93" i="8" s="1"/>
  <c r="F94" i="8"/>
  <c r="F95" i="8"/>
  <c r="F96" i="8"/>
  <c r="F97" i="8"/>
  <c r="F98" i="8"/>
  <c r="G98" i="8" s="1"/>
  <c r="F99" i="8"/>
  <c r="G99" i="8" s="1"/>
  <c r="F100" i="8"/>
  <c r="G100" i="8" s="1"/>
  <c r="F101" i="8"/>
  <c r="F102" i="8"/>
  <c r="F103" i="8"/>
  <c r="G103" i="8" s="1"/>
  <c r="F104" i="8"/>
  <c r="F105" i="8"/>
  <c r="G105" i="8" s="1"/>
  <c r="F106" i="8"/>
  <c r="G106" i="8" s="1"/>
  <c r="F107" i="8"/>
  <c r="G107" i="8" s="1"/>
  <c r="F108" i="8"/>
  <c r="G108" i="8" s="1"/>
  <c r="F109" i="8"/>
  <c r="F110" i="8"/>
  <c r="G110" i="8" s="1"/>
  <c r="F111" i="8"/>
  <c r="F112" i="8"/>
  <c r="G112" i="8" s="1"/>
  <c r="F113" i="8"/>
  <c r="F114" i="8"/>
  <c r="G114" i="8" s="1"/>
  <c r="F115" i="8"/>
  <c r="G115" i="8" s="1"/>
  <c r="F116" i="8"/>
  <c r="G116" i="8" s="1"/>
  <c r="F117" i="8"/>
  <c r="G117" i="8" s="1"/>
  <c r="F118" i="8"/>
  <c r="F119" i="8"/>
  <c r="F120" i="8"/>
  <c r="F121" i="8"/>
  <c r="G121" i="8" s="1"/>
  <c r="F122" i="8"/>
  <c r="G122" i="8" s="1"/>
  <c r="F123" i="8"/>
  <c r="G123" i="8" s="1"/>
  <c r="F124" i="8"/>
  <c r="F125" i="8"/>
  <c r="F126" i="8"/>
  <c r="F127" i="8"/>
  <c r="G127" i="8" s="1"/>
  <c r="F128" i="8"/>
  <c r="F129" i="8"/>
  <c r="F130" i="8"/>
  <c r="G130" i="8" s="1"/>
  <c r="F131" i="8"/>
  <c r="G131" i="8" s="1"/>
  <c r="F132" i="8"/>
  <c r="G132" i="8" s="1"/>
  <c r="F133" i="8"/>
  <c r="F134" i="8"/>
  <c r="G134" i="8" s="1"/>
  <c r="F135" i="8"/>
  <c r="F136" i="8"/>
  <c r="F137" i="8"/>
  <c r="G137" i="8" s="1"/>
  <c r="F138" i="8"/>
  <c r="G138" i="8" s="1"/>
  <c r="F139" i="8"/>
  <c r="G139" i="8" s="1"/>
  <c r="F140" i="8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F229" i="8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F237" i="8"/>
  <c r="F238" i="8"/>
  <c r="G238" i="8" s="1"/>
  <c r="F239" i="8"/>
  <c r="G239" i="8" s="1"/>
  <c r="F240" i="8"/>
  <c r="G240" i="8" s="1"/>
  <c r="F241" i="8"/>
  <c r="F242" i="8"/>
  <c r="G242" i="8" s="1"/>
  <c r="F243" i="8"/>
  <c r="G243" i="8" s="1"/>
  <c r="F244" i="8"/>
  <c r="F245" i="8"/>
  <c r="F246" i="8"/>
  <c r="F247" i="8"/>
  <c r="G247" i="8" s="1"/>
  <c r="F248" i="8"/>
  <c r="G248" i="8" s="1"/>
  <c r="F249" i="8"/>
  <c r="F250" i="8"/>
  <c r="G250" i="8" s="1"/>
  <c r="F251" i="8"/>
  <c r="G251" i="8" s="1"/>
  <c r="F252" i="8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Y7" i="8"/>
  <c r="W7" i="8"/>
  <c r="S7" i="8"/>
  <c r="Y6" i="8"/>
  <c r="W6" i="8"/>
  <c r="S6" i="8"/>
  <c r="Y5" i="8"/>
  <c r="W5" i="8"/>
  <c r="U5" i="8"/>
  <c r="S5" i="8"/>
  <c r="E26" i="79"/>
  <c r="E27" i="79"/>
  <c r="E28" i="79"/>
  <c r="E29" i="79"/>
  <c r="E30" i="79"/>
  <c r="E31" i="79"/>
  <c r="E32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G248" i="79" s="1"/>
  <c r="J248" i="79" s="1"/>
  <c r="E249" i="79"/>
  <c r="G249" i="79" s="1"/>
  <c r="E250" i="79"/>
  <c r="E251" i="79"/>
  <c r="E252" i="79"/>
  <c r="E253" i="79"/>
  <c r="E254" i="79"/>
  <c r="E255" i="79"/>
  <c r="E256" i="79"/>
  <c r="E257" i="79"/>
  <c r="G257" i="79" s="1"/>
  <c r="J257" i="79" s="1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5" i="79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G248" i="78" s="1"/>
  <c r="J248" i="78" s="1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E242" i="77"/>
  <c r="E243" i="77"/>
  <c r="E244" i="77"/>
  <c r="E245" i="77"/>
  <c r="E246" i="77"/>
  <c r="E247" i="77"/>
  <c r="E248" i="77"/>
  <c r="E249" i="77"/>
  <c r="G249" i="77" s="1"/>
  <c r="E250" i="77"/>
  <c r="E251" i="77"/>
  <c r="E252" i="77"/>
  <c r="E253" i="77"/>
  <c r="E254" i="77"/>
  <c r="E255" i="77"/>
  <c r="E256" i="77"/>
  <c r="E257" i="77"/>
  <c r="P94" i="107"/>
  <c r="P174" i="106"/>
  <c r="P94" i="106"/>
  <c r="P94" i="105"/>
  <c r="P94" i="104"/>
  <c r="P87" i="102"/>
  <c r="P94" i="99"/>
  <c r="P247" i="96"/>
  <c r="P87" i="96"/>
  <c r="P94" i="96"/>
  <c r="G250" i="78"/>
  <c r="J250" i="78" s="1"/>
  <c r="G249" i="78"/>
  <c r="G247" i="78"/>
  <c r="J247" i="78" s="1"/>
  <c r="G246" i="78"/>
  <c r="J246" i="78" s="1"/>
  <c r="G245" i="78"/>
  <c r="J245" i="78" s="1"/>
  <c r="G244" i="78"/>
  <c r="J244" i="78" s="1"/>
  <c r="G243" i="78"/>
  <c r="J243" i="78" s="1"/>
  <c r="J250" i="79"/>
  <c r="G250" i="79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G248" i="81"/>
  <c r="J248" i="81" s="1"/>
  <c r="G246" i="81"/>
  <c r="J246" i="81" s="1"/>
  <c r="G245" i="81"/>
  <c r="J245" i="81" s="1"/>
  <c r="G244" i="81"/>
  <c r="J244" i="81" s="1"/>
  <c r="J250" i="82"/>
  <c r="G250" i="82"/>
  <c r="G249" i="82"/>
  <c r="G248" i="82"/>
  <c r="J248" i="82" s="1"/>
  <c r="G246" i="82"/>
  <c r="J246" i="82" s="1"/>
  <c r="G245" i="82"/>
  <c r="J245" i="82" s="1"/>
  <c r="G244" i="82"/>
  <c r="J244" i="82" s="1"/>
  <c r="G243" i="82"/>
  <c r="J243" i="82" s="1"/>
  <c r="G248" i="83"/>
  <c r="J248" i="83" s="1"/>
  <c r="E248" i="84" s="1"/>
  <c r="G247" i="83"/>
  <c r="J247" i="83" s="1"/>
  <c r="E247" i="84" s="1"/>
  <c r="G246" i="83"/>
  <c r="J246" i="83" s="1"/>
  <c r="G245" i="83"/>
  <c r="J245" i="83" s="1"/>
  <c r="E245" i="84" s="1"/>
  <c r="G244" i="83"/>
  <c r="J244" i="83" s="1"/>
  <c r="G243" i="83"/>
  <c r="J243" i="83" s="1"/>
  <c r="E243" i="84" s="1"/>
  <c r="G249" i="84"/>
  <c r="G249" i="85"/>
  <c r="G249" i="86"/>
  <c r="G249" i="87"/>
  <c r="G249" i="88"/>
  <c r="G249" i="89"/>
  <c r="G249" i="90"/>
  <c r="G249" i="91"/>
  <c r="G249" i="92"/>
  <c r="G249" i="93"/>
  <c r="G249" i="94"/>
  <c r="G249" i="95"/>
  <c r="J249" i="95" s="1"/>
  <c r="G249" i="96"/>
  <c r="G249" i="97"/>
  <c r="G249" i="98"/>
  <c r="G249" i="99"/>
  <c r="G249" i="100"/>
  <c r="G249" i="101"/>
  <c r="G249" i="102"/>
  <c r="G249" i="104"/>
  <c r="G249" i="105"/>
  <c r="G249" i="106"/>
  <c r="G249" i="107"/>
  <c r="G250" i="77"/>
  <c r="J250" i="77" s="1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50" i="74"/>
  <c r="J250" i="74" s="1"/>
  <c r="G249" i="74"/>
  <c r="G248" i="74"/>
  <c r="J248" i="74" s="1"/>
  <c r="G247" i="74"/>
  <c r="J247" i="74" s="1"/>
  <c r="G246" i="74"/>
  <c r="J246" i="74" s="1"/>
  <c r="E259" i="8" s="1"/>
  <c r="J245" i="74"/>
  <c r="G245" i="74"/>
  <c r="G244" i="74"/>
  <c r="J244" i="74" s="1"/>
  <c r="G243" i="74"/>
  <c r="J243" i="74" s="1"/>
  <c r="E236" i="77"/>
  <c r="P94" i="101"/>
  <c r="M94" i="103"/>
  <c r="M94" i="8" s="1"/>
  <c r="H18" i="8"/>
  <c r="I18" i="8"/>
  <c r="H19" i="8"/>
  <c r="I19" i="8"/>
  <c r="H20" i="8"/>
  <c r="I20" i="8"/>
  <c r="H21" i="8"/>
  <c r="I21" i="8"/>
  <c r="H22" i="8"/>
  <c r="I22" i="8"/>
  <c r="H187" i="8"/>
  <c r="I187" i="8"/>
  <c r="H188" i="8"/>
  <c r="I188" i="8"/>
  <c r="H189" i="8"/>
  <c r="I189" i="8"/>
  <c r="H251" i="8"/>
  <c r="I251" i="8"/>
  <c r="H252" i="8"/>
  <c r="I252" i="8"/>
  <c r="H253" i="8"/>
  <c r="I253" i="8"/>
  <c r="H254" i="8"/>
  <c r="I254" i="8"/>
  <c r="H255" i="8"/>
  <c r="I255" i="8"/>
  <c r="H256" i="8"/>
  <c r="I256" i="8"/>
  <c r="H257" i="8"/>
  <c r="I257" i="8"/>
  <c r="K257" i="8"/>
  <c r="P257" i="8" s="1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R257" i="80"/>
  <c r="M257" i="80"/>
  <c r="G257" i="80"/>
  <c r="J257" i="80" s="1"/>
  <c r="R257" i="81"/>
  <c r="M257" i="81"/>
  <c r="P257" i="81" s="1"/>
  <c r="G257" i="81"/>
  <c r="J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R257" i="95"/>
  <c r="M257" i="95"/>
  <c r="P257" i="95" s="1"/>
  <c r="R257" i="96"/>
  <c r="M257" i="96"/>
  <c r="P257" i="96" s="1"/>
  <c r="R257" i="97"/>
  <c r="M257" i="97"/>
  <c r="P257" i="97" s="1"/>
  <c r="R257" i="98"/>
  <c r="M257" i="98"/>
  <c r="P257" i="98" s="1"/>
  <c r="R257" i="99"/>
  <c r="M257" i="99"/>
  <c r="P257" i="99" s="1"/>
  <c r="R257" i="100"/>
  <c r="M257" i="100"/>
  <c r="P257" i="100" s="1"/>
  <c r="R257" i="101"/>
  <c r="M257" i="101"/>
  <c r="P257" i="101" s="1"/>
  <c r="R257" i="102"/>
  <c r="M257" i="102"/>
  <c r="P257" i="102" s="1"/>
  <c r="R257" i="103"/>
  <c r="M257" i="103"/>
  <c r="P257" i="103" s="1"/>
  <c r="R257" i="104"/>
  <c r="M257" i="104"/>
  <c r="P257" i="104" s="1"/>
  <c r="R257" i="105"/>
  <c r="M257" i="105"/>
  <c r="P257" i="105" s="1"/>
  <c r="R257" i="106"/>
  <c r="M257" i="106"/>
  <c r="P257" i="106" s="1"/>
  <c r="R257" i="107"/>
  <c r="M257" i="107"/>
  <c r="P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I88" i="8"/>
  <c r="H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I87" i="8"/>
  <c r="H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R252" i="80"/>
  <c r="M252" i="80"/>
  <c r="R251" i="80"/>
  <c r="M251" i="80"/>
  <c r="R250" i="80"/>
  <c r="M250" i="80"/>
  <c r="R249" i="80"/>
  <c r="M249" i="80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R245" i="80"/>
  <c r="M245" i="80"/>
  <c r="R244" i="80"/>
  <c r="M244" i="80"/>
  <c r="R243" i="80"/>
  <c r="M243" i="80"/>
  <c r="R242" i="80"/>
  <c r="M242" i="80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I242" i="8"/>
  <c r="H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R240" i="80"/>
  <c r="M240" i="80"/>
  <c r="R239" i="80"/>
  <c r="M239" i="80"/>
  <c r="P239" i="80" s="1"/>
  <c r="R238" i="80"/>
  <c r="M238" i="80"/>
  <c r="R237" i="80"/>
  <c r="M237" i="80"/>
  <c r="R236" i="80"/>
  <c r="M236" i="80"/>
  <c r="R235" i="80"/>
  <c r="M235" i="80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I241" i="8"/>
  <c r="H241" i="8"/>
  <c r="I240" i="8"/>
  <c r="H240" i="8"/>
  <c r="I239" i="8"/>
  <c r="H239" i="8"/>
  <c r="I238" i="8"/>
  <c r="H238" i="8"/>
  <c r="I237" i="8"/>
  <c r="H237" i="8"/>
  <c r="I236" i="8"/>
  <c r="H236" i="8"/>
  <c r="I235" i="8"/>
  <c r="H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R174" i="107"/>
  <c r="M174" i="107"/>
  <c r="P174" i="107" s="1"/>
  <c r="I174" i="8"/>
  <c r="H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I102" i="8"/>
  <c r="H102" i="8"/>
  <c r="H5" i="8"/>
  <c r="M48" i="98"/>
  <c r="P48" i="98" s="1"/>
  <c r="M54" i="95"/>
  <c r="M49" i="95"/>
  <c r="P94" i="103" l="1"/>
  <c r="G243" i="84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G244" i="84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G248" i="84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G245" i="84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G250" i="84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E250" i="107" s="1"/>
  <c r="G250" i="107" s="1"/>
  <c r="J250" i="107" s="1"/>
  <c r="G257" i="84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E246" i="84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J246" i="8"/>
  <c r="G247" i="84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J249" i="8"/>
  <c r="J244" i="8"/>
  <c r="J245" i="8"/>
  <c r="G249" i="8"/>
  <c r="J19" i="8"/>
  <c r="M247" i="8"/>
  <c r="J254" i="8"/>
  <c r="J241" i="8"/>
  <c r="G241" i="8"/>
  <c r="J248" i="8"/>
  <c r="J237" i="8"/>
  <c r="J242" i="8"/>
  <c r="J252" i="8"/>
  <c r="P174" i="80"/>
  <c r="M174" i="8"/>
  <c r="J188" i="8"/>
  <c r="G19" i="8"/>
  <c r="G76" i="8"/>
  <c r="P237" i="80"/>
  <c r="M237" i="8"/>
  <c r="P241" i="80"/>
  <c r="M241" i="8"/>
  <c r="P244" i="80"/>
  <c r="M244" i="8"/>
  <c r="P249" i="80"/>
  <c r="M249" i="8"/>
  <c r="P253" i="80"/>
  <c r="M253" i="8"/>
  <c r="J258" i="8"/>
  <c r="G26" i="8"/>
  <c r="G10" i="8"/>
  <c r="G11" i="8"/>
  <c r="G44" i="8"/>
  <c r="J257" i="8"/>
  <c r="G25" i="8"/>
  <c r="G17" i="8"/>
  <c r="G9" i="8"/>
  <c r="G246" i="8"/>
  <c r="G68" i="8"/>
  <c r="G36" i="8"/>
  <c r="J189" i="8"/>
  <c r="P240" i="80"/>
  <c r="M240" i="8"/>
  <c r="P250" i="80"/>
  <c r="M250" i="8"/>
  <c r="P88" i="80"/>
  <c r="M88" i="8"/>
  <c r="P257" i="80"/>
  <c r="M257" i="8"/>
  <c r="J256" i="8"/>
  <c r="J240" i="8"/>
  <c r="G136" i="8"/>
  <c r="G128" i="8"/>
  <c r="G120" i="8"/>
  <c r="G104" i="8"/>
  <c r="G96" i="8"/>
  <c r="G80" i="8"/>
  <c r="G72" i="8"/>
  <c r="G64" i="8"/>
  <c r="G32" i="8"/>
  <c r="G24" i="8"/>
  <c r="G16" i="8"/>
  <c r="G8" i="8"/>
  <c r="G245" i="8"/>
  <c r="G237" i="8"/>
  <c r="G229" i="8"/>
  <c r="G129" i="8"/>
  <c r="G113" i="8"/>
  <c r="G97" i="8"/>
  <c r="G65" i="8"/>
  <c r="G33" i="8"/>
  <c r="J88" i="8"/>
  <c r="M239" i="8"/>
  <c r="P243" i="80"/>
  <c r="M243" i="8"/>
  <c r="J236" i="8"/>
  <c r="G135" i="8"/>
  <c r="G119" i="8"/>
  <c r="G111" i="8"/>
  <c r="G95" i="8"/>
  <c r="G87" i="8"/>
  <c r="J87" i="8"/>
  <c r="G79" i="8"/>
  <c r="G63" i="8"/>
  <c r="G55" i="8"/>
  <c r="G39" i="8"/>
  <c r="G23" i="8"/>
  <c r="G15" i="8"/>
  <c r="G252" i="8"/>
  <c r="G244" i="8"/>
  <c r="G236" i="8"/>
  <c r="G228" i="8"/>
  <c r="G220" i="8"/>
  <c r="G212" i="8"/>
  <c r="G204" i="8"/>
  <c r="G188" i="8"/>
  <c r="G180" i="8"/>
  <c r="G172" i="8"/>
  <c r="G164" i="8"/>
  <c r="G148" i="8"/>
  <c r="G140" i="8"/>
  <c r="G124" i="8"/>
  <c r="G60" i="8"/>
  <c r="P102" i="80"/>
  <c r="M102" i="8"/>
  <c r="P245" i="80"/>
  <c r="M245" i="8"/>
  <c r="P235" i="80"/>
  <c r="M235" i="8"/>
  <c r="P242" i="80"/>
  <c r="M242" i="8"/>
  <c r="P246" i="80"/>
  <c r="M246" i="8"/>
  <c r="P251" i="80"/>
  <c r="M251" i="8"/>
  <c r="J238" i="8"/>
  <c r="J174" i="8"/>
  <c r="G126" i="8"/>
  <c r="G118" i="8"/>
  <c r="J102" i="8"/>
  <c r="G102" i="8"/>
  <c r="G94" i="8"/>
  <c r="G86" i="8"/>
  <c r="G70" i="8"/>
  <c r="G62" i="8"/>
  <c r="G54" i="8"/>
  <c r="G46" i="8"/>
  <c r="G38" i="8"/>
  <c r="G30" i="8"/>
  <c r="J22" i="8"/>
  <c r="G22" i="8"/>
  <c r="G14" i="8"/>
  <c r="G6" i="8"/>
  <c r="G89" i="8"/>
  <c r="G57" i="8"/>
  <c r="P236" i="80"/>
  <c r="M236" i="8"/>
  <c r="P252" i="80"/>
  <c r="M252" i="8"/>
  <c r="P87" i="80"/>
  <c r="M87" i="8"/>
  <c r="P238" i="80"/>
  <c r="M238" i="8"/>
  <c r="J253" i="8"/>
  <c r="G133" i="8"/>
  <c r="G125" i="8"/>
  <c r="G109" i="8"/>
  <c r="G101" i="8"/>
  <c r="G85" i="8"/>
  <c r="G77" i="8"/>
  <c r="G69" i="8"/>
  <c r="G61" i="8"/>
  <c r="G45" i="8"/>
  <c r="G37" i="8"/>
  <c r="G258" i="8"/>
  <c r="G84" i="8"/>
  <c r="G52" i="8"/>
  <c r="J21" i="8"/>
  <c r="J20" i="8"/>
  <c r="J255" i="8"/>
  <c r="J247" i="8"/>
  <c r="J239" i="8"/>
  <c r="J18" i="8"/>
  <c r="J243" i="8"/>
  <c r="J187" i="8"/>
  <c r="P243" i="8"/>
  <c r="J251" i="8"/>
  <c r="J235" i="8"/>
  <c r="P242" i="8"/>
  <c r="J250" i="8"/>
  <c r="G257" i="77"/>
  <c r="J257" i="77" s="1"/>
  <c r="G251" i="77"/>
  <c r="J251" i="77" s="1"/>
  <c r="E241" i="77"/>
  <c r="G251" i="78"/>
  <c r="J251" i="78" s="1"/>
  <c r="E240" i="77"/>
  <c r="E239" i="77"/>
  <c r="E87" i="77"/>
  <c r="G259" i="8"/>
  <c r="M259" i="8"/>
  <c r="J259" i="8"/>
  <c r="P237" i="82"/>
  <c r="P87" i="77"/>
  <c r="P241" i="78"/>
  <c r="P242" i="77"/>
  <c r="G252" i="77"/>
  <c r="J252" i="77" s="1"/>
  <c r="P238" i="77"/>
  <c r="G242" i="77"/>
  <c r="J242" i="77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G255" i="74"/>
  <c r="J255" i="74" s="1"/>
  <c r="G256" i="74"/>
  <c r="J256" i="74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M207" i="80"/>
  <c r="M189" i="80"/>
  <c r="M188" i="80"/>
  <c r="M187" i="80"/>
  <c r="M105" i="80"/>
  <c r="M104" i="80"/>
  <c r="M103" i="80"/>
  <c r="M82" i="80"/>
  <c r="M173" i="80"/>
  <c r="M258" i="80"/>
  <c r="M256" i="80"/>
  <c r="M255" i="80"/>
  <c r="M254" i="80"/>
  <c r="M248" i="80"/>
  <c r="M234" i="80"/>
  <c r="M233" i="80"/>
  <c r="M232" i="80"/>
  <c r="M231" i="80"/>
  <c r="M230" i="80"/>
  <c r="M229" i="80"/>
  <c r="M228" i="80"/>
  <c r="M227" i="80"/>
  <c r="M226" i="80"/>
  <c r="M225" i="80"/>
  <c r="M224" i="80"/>
  <c r="M223" i="80"/>
  <c r="M222" i="80"/>
  <c r="M221" i="80"/>
  <c r="M220" i="80"/>
  <c r="M219" i="80"/>
  <c r="M218" i="80"/>
  <c r="M217" i="80"/>
  <c r="M216" i="80"/>
  <c r="M215" i="80"/>
  <c r="M214" i="80"/>
  <c r="M213" i="80"/>
  <c r="M212" i="80"/>
  <c r="M211" i="80"/>
  <c r="M210" i="80"/>
  <c r="M209" i="80"/>
  <c r="M208" i="80"/>
  <c r="M206" i="80"/>
  <c r="M205" i="80"/>
  <c r="M204" i="80"/>
  <c r="M203" i="80"/>
  <c r="M202" i="80"/>
  <c r="M201" i="80"/>
  <c r="M200" i="80"/>
  <c r="M199" i="80"/>
  <c r="M198" i="80"/>
  <c r="M197" i="80"/>
  <c r="M196" i="80"/>
  <c r="M195" i="80"/>
  <c r="M194" i="80"/>
  <c r="M193" i="80"/>
  <c r="M192" i="80"/>
  <c r="M191" i="80"/>
  <c r="M190" i="80"/>
  <c r="M186" i="80"/>
  <c r="M185" i="80"/>
  <c r="M184" i="80"/>
  <c r="M183" i="80"/>
  <c r="M182" i="80"/>
  <c r="M181" i="80"/>
  <c r="M180" i="80"/>
  <c r="M179" i="80"/>
  <c r="M178" i="80"/>
  <c r="M177" i="80"/>
  <c r="M176" i="80"/>
  <c r="M175" i="80"/>
  <c r="M172" i="80"/>
  <c r="M171" i="80"/>
  <c r="M170" i="80"/>
  <c r="M169" i="80"/>
  <c r="M168" i="80"/>
  <c r="M167" i="80"/>
  <c r="M166" i="80"/>
  <c r="M165" i="80"/>
  <c r="M164" i="80"/>
  <c r="M163" i="80"/>
  <c r="M162" i="80"/>
  <c r="M161" i="80"/>
  <c r="M160" i="80"/>
  <c r="M159" i="80"/>
  <c r="M158" i="80"/>
  <c r="M157" i="80"/>
  <c r="M156" i="80"/>
  <c r="M155" i="80"/>
  <c r="M154" i="80"/>
  <c r="M153" i="80"/>
  <c r="M152" i="80"/>
  <c r="M151" i="80"/>
  <c r="M150" i="80"/>
  <c r="M149" i="80"/>
  <c r="M148" i="80"/>
  <c r="M147" i="80"/>
  <c r="M146" i="80"/>
  <c r="M145" i="80"/>
  <c r="M144" i="80"/>
  <c r="M143" i="80"/>
  <c r="M142" i="80"/>
  <c r="M141" i="80"/>
  <c r="M140" i="80"/>
  <c r="M139" i="80"/>
  <c r="M138" i="80"/>
  <c r="M137" i="80"/>
  <c r="M136" i="80"/>
  <c r="M135" i="80"/>
  <c r="M134" i="80"/>
  <c r="M133" i="80"/>
  <c r="M132" i="80"/>
  <c r="M131" i="80"/>
  <c r="M130" i="80"/>
  <c r="M129" i="80"/>
  <c r="M128" i="80"/>
  <c r="M127" i="80"/>
  <c r="M126" i="80"/>
  <c r="M125" i="80"/>
  <c r="M124" i="80"/>
  <c r="M123" i="80"/>
  <c r="M122" i="80"/>
  <c r="M121" i="80"/>
  <c r="M120" i="80"/>
  <c r="M119" i="80"/>
  <c r="M118" i="80"/>
  <c r="M117" i="80"/>
  <c r="M116" i="80"/>
  <c r="M115" i="80"/>
  <c r="M114" i="80"/>
  <c r="M113" i="80"/>
  <c r="M112" i="80"/>
  <c r="M111" i="80"/>
  <c r="M110" i="80"/>
  <c r="M109" i="80"/>
  <c r="M108" i="80"/>
  <c r="M107" i="80"/>
  <c r="M106" i="80"/>
  <c r="M101" i="80"/>
  <c r="M100" i="80"/>
  <c r="M99" i="80"/>
  <c r="M98" i="80"/>
  <c r="M97" i="80"/>
  <c r="M96" i="80"/>
  <c r="M95" i="80"/>
  <c r="M93" i="80"/>
  <c r="M92" i="80"/>
  <c r="M91" i="80"/>
  <c r="M90" i="80"/>
  <c r="M89" i="80"/>
  <c r="M86" i="80"/>
  <c r="M85" i="80"/>
  <c r="M84" i="80"/>
  <c r="M83" i="80"/>
  <c r="M81" i="80"/>
  <c r="M80" i="80"/>
  <c r="M79" i="80"/>
  <c r="M78" i="80"/>
  <c r="M77" i="80"/>
  <c r="M75" i="80"/>
  <c r="M74" i="80"/>
  <c r="M73" i="80"/>
  <c r="M72" i="80"/>
  <c r="M71" i="80"/>
  <c r="M70" i="80"/>
  <c r="M69" i="80"/>
  <c r="M68" i="80"/>
  <c r="M67" i="80"/>
  <c r="M66" i="80"/>
  <c r="M65" i="80"/>
  <c r="M64" i="80"/>
  <c r="M63" i="80"/>
  <c r="M62" i="80"/>
  <c r="M61" i="80"/>
  <c r="M60" i="80"/>
  <c r="M59" i="80"/>
  <c r="M58" i="80"/>
  <c r="M57" i="80"/>
  <c r="M56" i="80"/>
  <c r="M55" i="80"/>
  <c r="M54" i="80"/>
  <c r="M53" i="80"/>
  <c r="M52" i="80"/>
  <c r="M51" i="80"/>
  <c r="M50" i="80"/>
  <c r="M49" i="80"/>
  <c r="M48" i="80"/>
  <c r="M47" i="80"/>
  <c r="M46" i="80"/>
  <c r="M45" i="80"/>
  <c r="M44" i="80"/>
  <c r="M43" i="80"/>
  <c r="M42" i="80"/>
  <c r="M41" i="80"/>
  <c r="M40" i="80"/>
  <c r="M39" i="80"/>
  <c r="M38" i="80"/>
  <c r="M37" i="80"/>
  <c r="M36" i="80"/>
  <c r="M35" i="80"/>
  <c r="M34" i="80"/>
  <c r="M33" i="80"/>
  <c r="M32" i="80"/>
  <c r="M31" i="80"/>
  <c r="M30" i="80"/>
  <c r="M29" i="80"/>
  <c r="M28" i="80"/>
  <c r="M27" i="80"/>
  <c r="M26" i="80"/>
  <c r="M25" i="80"/>
  <c r="M24" i="80"/>
  <c r="M23" i="80"/>
  <c r="M22" i="80"/>
  <c r="M21" i="80"/>
  <c r="M20" i="80"/>
  <c r="M19" i="80"/>
  <c r="M18" i="80"/>
  <c r="M17" i="80"/>
  <c r="M16" i="80"/>
  <c r="M15" i="80"/>
  <c r="M14" i="80"/>
  <c r="M13" i="80"/>
  <c r="M12" i="80"/>
  <c r="M11" i="80"/>
  <c r="M10" i="80"/>
  <c r="M9" i="80"/>
  <c r="M8" i="80"/>
  <c r="M7" i="80"/>
  <c r="M6" i="80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H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H105" i="8"/>
  <c r="P104" i="8"/>
  <c r="I104" i="8"/>
  <c r="H104" i="8"/>
  <c r="P103" i="8"/>
  <c r="I103" i="8"/>
  <c r="H103" i="8"/>
  <c r="P82" i="8"/>
  <c r="I82" i="8"/>
  <c r="H82" i="8"/>
  <c r="P173" i="8"/>
  <c r="I173" i="8"/>
  <c r="H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H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H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J190" i="8" l="1"/>
  <c r="J103" i="8"/>
  <c r="J105" i="8"/>
  <c r="J207" i="8"/>
  <c r="J186" i="8"/>
  <c r="P10" i="80"/>
  <c r="M10" i="8"/>
  <c r="P42" i="80"/>
  <c r="M42" i="8"/>
  <c r="P66" i="80"/>
  <c r="M66" i="8"/>
  <c r="P95" i="80"/>
  <c r="M95" i="8"/>
  <c r="P115" i="80"/>
  <c r="M115" i="8"/>
  <c r="P139" i="80"/>
  <c r="M139" i="8"/>
  <c r="P163" i="80"/>
  <c r="M163" i="8"/>
  <c r="P181" i="80"/>
  <c r="M181" i="8"/>
  <c r="P217" i="80"/>
  <c r="M217" i="8"/>
  <c r="P225" i="80"/>
  <c r="M225" i="8"/>
  <c r="P82" i="80"/>
  <c r="M82" i="8"/>
  <c r="P76" i="80"/>
  <c r="M76" i="8"/>
  <c r="J82" i="8"/>
  <c r="P19" i="80"/>
  <c r="M19" i="8"/>
  <c r="P27" i="80"/>
  <c r="M27" i="8"/>
  <c r="P35" i="80"/>
  <c r="M35" i="8"/>
  <c r="P43" i="80"/>
  <c r="M43" i="8"/>
  <c r="P51" i="80"/>
  <c r="M51" i="8"/>
  <c r="P59" i="80"/>
  <c r="M59" i="8"/>
  <c r="P67" i="80"/>
  <c r="M67" i="8"/>
  <c r="P75" i="80"/>
  <c r="M75" i="8"/>
  <c r="P85" i="80"/>
  <c r="M85" i="8"/>
  <c r="P96" i="80"/>
  <c r="M96" i="8"/>
  <c r="P108" i="80"/>
  <c r="M108" i="8"/>
  <c r="P124" i="80"/>
  <c r="M124" i="8"/>
  <c r="P132" i="80"/>
  <c r="M132" i="8"/>
  <c r="P140" i="80"/>
  <c r="M140" i="8"/>
  <c r="P148" i="80"/>
  <c r="M148" i="8"/>
  <c r="P156" i="80"/>
  <c r="M156" i="8"/>
  <c r="P164" i="80"/>
  <c r="M164" i="8"/>
  <c r="P172" i="80"/>
  <c r="M172" i="8"/>
  <c r="P182" i="80"/>
  <c r="M182" i="8"/>
  <c r="P193" i="80"/>
  <c r="M193" i="8"/>
  <c r="P201" i="80"/>
  <c r="M201" i="8"/>
  <c r="P210" i="80"/>
  <c r="M210" i="8"/>
  <c r="P218" i="80"/>
  <c r="M218" i="8"/>
  <c r="P226" i="80"/>
  <c r="M226" i="8"/>
  <c r="P234" i="80"/>
  <c r="M234" i="8"/>
  <c r="P103" i="80"/>
  <c r="M103" i="8"/>
  <c r="P34" i="80"/>
  <c r="M34" i="8"/>
  <c r="P36" i="80"/>
  <c r="M36" i="8"/>
  <c r="P77" i="80"/>
  <c r="M77" i="8"/>
  <c r="P109" i="80"/>
  <c r="M109" i="8"/>
  <c r="P141" i="80"/>
  <c r="M141" i="8"/>
  <c r="P165" i="80"/>
  <c r="M165" i="8"/>
  <c r="P219" i="80"/>
  <c r="M219" i="8"/>
  <c r="P13" i="80"/>
  <c r="M13" i="8"/>
  <c r="P21" i="80"/>
  <c r="M21" i="8"/>
  <c r="P29" i="80"/>
  <c r="M29" i="8"/>
  <c r="P37" i="80"/>
  <c r="M37" i="8"/>
  <c r="P45" i="80"/>
  <c r="M45" i="8"/>
  <c r="P61" i="80"/>
  <c r="M61" i="8"/>
  <c r="P69" i="80"/>
  <c r="M69" i="8"/>
  <c r="P78" i="80"/>
  <c r="M78" i="8"/>
  <c r="P89" i="80"/>
  <c r="M89" i="8"/>
  <c r="P98" i="80"/>
  <c r="M98" i="8"/>
  <c r="P110" i="80"/>
  <c r="M110" i="8"/>
  <c r="P118" i="80"/>
  <c r="M118" i="8"/>
  <c r="P126" i="80"/>
  <c r="M126" i="8"/>
  <c r="P134" i="80"/>
  <c r="M134" i="8"/>
  <c r="P142" i="80"/>
  <c r="M142" i="8"/>
  <c r="P150" i="80"/>
  <c r="M150" i="8"/>
  <c r="P158" i="80"/>
  <c r="M158" i="8"/>
  <c r="P166" i="80"/>
  <c r="M166" i="8"/>
  <c r="P176" i="80"/>
  <c r="M176" i="8"/>
  <c r="P184" i="80"/>
  <c r="M184" i="8"/>
  <c r="P195" i="80"/>
  <c r="M195" i="8"/>
  <c r="P203" i="80"/>
  <c r="M203" i="8"/>
  <c r="P212" i="80"/>
  <c r="M212" i="8"/>
  <c r="P220" i="80"/>
  <c r="M220" i="8"/>
  <c r="P228" i="80"/>
  <c r="M228" i="8"/>
  <c r="P254" i="80"/>
  <c r="M254" i="8"/>
  <c r="P105" i="80"/>
  <c r="M105" i="8"/>
  <c r="P14" i="80"/>
  <c r="M14" i="8"/>
  <c r="P22" i="80"/>
  <c r="M22" i="8"/>
  <c r="P30" i="80"/>
  <c r="M30" i="8"/>
  <c r="P38" i="80"/>
  <c r="M38" i="8"/>
  <c r="P46" i="80"/>
  <c r="M46" i="8"/>
  <c r="P54" i="80"/>
  <c r="M54" i="8"/>
  <c r="P62" i="80"/>
  <c r="M62" i="8"/>
  <c r="P70" i="80"/>
  <c r="M70" i="8"/>
  <c r="P79" i="80"/>
  <c r="M79" i="8"/>
  <c r="P90" i="80"/>
  <c r="M90" i="8"/>
  <c r="P99" i="80"/>
  <c r="M99" i="8"/>
  <c r="P111" i="80"/>
  <c r="M111" i="8"/>
  <c r="P119" i="80"/>
  <c r="M119" i="8"/>
  <c r="P127" i="80"/>
  <c r="M127" i="8"/>
  <c r="P135" i="80"/>
  <c r="M135" i="8"/>
  <c r="P143" i="80"/>
  <c r="M143" i="8"/>
  <c r="P151" i="80"/>
  <c r="M151" i="8"/>
  <c r="P159" i="80"/>
  <c r="M159" i="8"/>
  <c r="P167" i="80"/>
  <c r="M167" i="8"/>
  <c r="P177" i="80"/>
  <c r="M177" i="8"/>
  <c r="P185" i="80"/>
  <c r="M185" i="8"/>
  <c r="P196" i="80"/>
  <c r="M196" i="8"/>
  <c r="P204" i="80"/>
  <c r="M204" i="8"/>
  <c r="P213" i="80"/>
  <c r="M213" i="8"/>
  <c r="P221" i="80"/>
  <c r="M221" i="8"/>
  <c r="P229" i="80"/>
  <c r="M229" i="8"/>
  <c r="P255" i="80"/>
  <c r="M255" i="8"/>
  <c r="P187" i="80"/>
  <c r="M187" i="8"/>
  <c r="P58" i="80"/>
  <c r="M58" i="8"/>
  <c r="P107" i="80"/>
  <c r="M107" i="8"/>
  <c r="P131" i="80"/>
  <c r="M131" i="8"/>
  <c r="P192" i="80"/>
  <c r="M192" i="8"/>
  <c r="P20" i="80"/>
  <c r="M20" i="8"/>
  <c r="P52" i="80"/>
  <c r="M52" i="8"/>
  <c r="P86" i="80"/>
  <c r="M86" i="8"/>
  <c r="P125" i="80"/>
  <c r="M125" i="8"/>
  <c r="P157" i="80"/>
  <c r="M157" i="8"/>
  <c r="P202" i="80"/>
  <c r="M202" i="8"/>
  <c r="P104" i="80"/>
  <c r="M104" i="8"/>
  <c r="P7" i="80"/>
  <c r="M7" i="8"/>
  <c r="P15" i="80"/>
  <c r="M15" i="8"/>
  <c r="P23" i="80"/>
  <c r="M23" i="8"/>
  <c r="P39" i="80"/>
  <c r="M39" i="8"/>
  <c r="P55" i="80"/>
  <c r="M55" i="8"/>
  <c r="P63" i="80"/>
  <c r="M63" i="8"/>
  <c r="P71" i="80"/>
  <c r="M71" i="8"/>
  <c r="P80" i="80"/>
  <c r="M80" i="8"/>
  <c r="P91" i="80"/>
  <c r="M91" i="8"/>
  <c r="P100" i="80"/>
  <c r="M100" i="8"/>
  <c r="P120" i="80"/>
  <c r="M120" i="8"/>
  <c r="P128" i="80"/>
  <c r="M128" i="8"/>
  <c r="P136" i="80"/>
  <c r="M136" i="8"/>
  <c r="P144" i="80"/>
  <c r="M144" i="8"/>
  <c r="P152" i="80"/>
  <c r="M152" i="8"/>
  <c r="P160" i="80"/>
  <c r="M160" i="8"/>
  <c r="P168" i="80"/>
  <c r="M168" i="8"/>
  <c r="P178" i="80"/>
  <c r="M178" i="8"/>
  <c r="P186" i="80"/>
  <c r="M186" i="8"/>
  <c r="P197" i="80"/>
  <c r="M197" i="8"/>
  <c r="P205" i="80"/>
  <c r="M205" i="8"/>
  <c r="P214" i="80"/>
  <c r="M214" i="8"/>
  <c r="P222" i="80"/>
  <c r="M222" i="8"/>
  <c r="P230" i="80"/>
  <c r="M230" i="8"/>
  <c r="P256" i="80"/>
  <c r="M256" i="8"/>
  <c r="P188" i="80"/>
  <c r="M188" i="8"/>
  <c r="P26" i="80"/>
  <c r="M26" i="8"/>
  <c r="P12" i="80"/>
  <c r="M12" i="8"/>
  <c r="P44" i="80"/>
  <c r="M44" i="8"/>
  <c r="P68" i="80"/>
  <c r="M68" i="8"/>
  <c r="P117" i="80"/>
  <c r="M117" i="8"/>
  <c r="P149" i="80"/>
  <c r="M149" i="8"/>
  <c r="P175" i="80"/>
  <c r="M175" i="8"/>
  <c r="P211" i="80"/>
  <c r="M211" i="8"/>
  <c r="P227" i="80"/>
  <c r="M227" i="8"/>
  <c r="J173" i="8"/>
  <c r="P8" i="80"/>
  <c r="M8" i="8"/>
  <c r="P16" i="80"/>
  <c r="M16" i="8"/>
  <c r="P24" i="80"/>
  <c r="M24" i="8"/>
  <c r="P32" i="80"/>
  <c r="M32" i="8"/>
  <c r="P40" i="80"/>
  <c r="M40" i="8"/>
  <c r="P56" i="80"/>
  <c r="M56" i="8"/>
  <c r="P64" i="80"/>
  <c r="M64" i="8"/>
  <c r="P72" i="80"/>
  <c r="M72" i="8"/>
  <c r="P81" i="80"/>
  <c r="M81" i="8"/>
  <c r="P92" i="80"/>
  <c r="M92" i="8"/>
  <c r="P101" i="80"/>
  <c r="M101" i="8"/>
  <c r="P113" i="80"/>
  <c r="M113" i="8"/>
  <c r="P121" i="80"/>
  <c r="M121" i="8"/>
  <c r="P129" i="80"/>
  <c r="M129" i="8"/>
  <c r="P137" i="80"/>
  <c r="M137" i="8"/>
  <c r="P145" i="80"/>
  <c r="M145" i="8"/>
  <c r="P153" i="80"/>
  <c r="M153" i="8"/>
  <c r="P161" i="80"/>
  <c r="M161" i="8"/>
  <c r="P169" i="80"/>
  <c r="M169" i="8"/>
  <c r="P179" i="80"/>
  <c r="M179" i="8"/>
  <c r="P190" i="80"/>
  <c r="M190" i="8"/>
  <c r="P198" i="80"/>
  <c r="M198" i="8"/>
  <c r="P206" i="80"/>
  <c r="M206" i="8"/>
  <c r="P215" i="80"/>
  <c r="M215" i="8"/>
  <c r="P223" i="80"/>
  <c r="M223" i="8"/>
  <c r="P231" i="80"/>
  <c r="M231" i="8"/>
  <c r="P258" i="80"/>
  <c r="M258" i="8"/>
  <c r="P189" i="80"/>
  <c r="M189" i="8"/>
  <c r="P50" i="80"/>
  <c r="M50" i="8"/>
  <c r="P84" i="80"/>
  <c r="M84" i="8"/>
  <c r="P123" i="80"/>
  <c r="M123" i="8"/>
  <c r="P147" i="80"/>
  <c r="M147" i="8"/>
  <c r="P155" i="80"/>
  <c r="M155" i="8"/>
  <c r="P171" i="80"/>
  <c r="M171" i="8"/>
  <c r="P200" i="80"/>
  <c r="M200" i="8"/>
  <c r="P233" i="80"/>
  <c r="M233" i="8"/>
  <c r="P28" i="80"/>
  <c r="M28" i="8"/>
  <c r="P60" i="80"/>
  <c r="M60" i="8"/>
  <c r="P97" i="80"/>
  <c r="M97" i="8"/>
  <c r="P133" i="80"/>
  <c r="M133" i="8"/>
  <c r="P183" i="80"/>
  <c r="M183" i="8"/>
  <c r="P248" i="80"/>
  <c r="M248" i="8"/>
  <c r="J104" i="8"/>
  <c r="P9" i="80"/>
  <c r="M9" i="8"/>
  <c r="P17" i="80"/>
  <c r="M17" i="8"/>
  <c r="P25" i="80"/>
  <c r="M25" i="8"/>
  <c r="P33" i="80"/>
  <c r="M33" i="8"/>
  <c r="P41" i="80"/>
  <c r="M41" i="8"/>
  <c r="P57" i="80"/>
  <c r="M57" i="8"/>
  <c r="P65" i="80"/>
  <c r="M65" i="8"/>
  <c r="P73" i="80"/>
  <c r="M73" i="8"/>
  <c r="P83" i="80"/>
  <c r="M83" i="8"/>
  <c r="P93" i="80"/>
  <c r="M93" i="8"/>
  <c r="P106" i="80"/>
  <c r="M106" i="8"/>
  <c r="P114" i="80"/>
  <c r="M114" i="8"/>
  <c r="P122" i="80"/>
  <c r="M122" i="8"/>
  <c r="P130" i="80"/>
  <c r="M130" i="8"/>
  <c r="P138" i="80"/>
  <c r="M138" i="8"/>
  <c r="P146" i="80"/>
  <c r="M146" i="8"/>
  <c r="P154" i="80"/>
  <c r="M154" i="8"/>
  <c r="P162" i="80"/>
  <c r="M162" i="8"/>
  <c r="P170" i="80"/>
  <c r="M170" i="8"/>
  <c r="P180" i="80"/>
  <c r="M180" i="8"/>
  <c r="P191" i="80"/>
  <c r="M191" i="8"/>
  <c r="P199" i="80"/>
  <c r="M199" i="8"/>
  <c r="P208" i="80"/>
  <c r="M208" i="8"/>
  <c r="P216" i="80"/>
  <c r="M216" i="8"/>
  <c r="P224" i="80"/>
  <c r="M224" i="8"/>
  <c r="P232" i="80"/>
  <c r="M232" i="8"/>
  <c r="P173" i="80"/>
  <c r="M173" i="8"/>
  <c r="P207" i="80"/>
  <c r="M207" i="8"/>
  <c r="P209" i="80"/>
  <c r="M209" i="8"/>
  <c r="P194" i="80"/>
  <c r="M194" i="8"/>
  <c r="P116" i="80"/>
  <c r="M116" i="8"/>
  <c r="P112" i="80"/>
  <c r="M112" i="8"/>
  <c r="P74" i="80"/>
  <c r="M74" i="8"/>
  <c r="P53" i="80"/>
  <c r="M53" i="8"/>
  <c r="P49" i="80"/>
  <c r="M49" i="8"/>
  <c r="P48" i="80"/>
  <c r="M48" i="8"/>
  <c r="P47" i="80"/>
  <c r="M47" i="8"/>
  <c r="P31" i="80"/>
  <c r="M31" i="8"/>
  <c r="P18" i="80"/>
  <c r="M18" i="8"/>
  <c r="P11" i="80"/>
  <c r="M11" i="8"/>
  <c r="P6" i="80"/>
  <c r="M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68" i="79" l="1"/>
  <c r="N271" i="79" s="1"/>
  <c r="R7" i="8"/>
  <c r="N268" i="78"/>
  <c r="N271" i="78" s="1"/>
  <c r="R6" i="8"/>
  <c r="N268" i="83"/>
  <c r="N271" i="83" s="1"/>
  <c r="R11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1" i="81"/>
  <c r="N271" i="104"/>
  <c r="N271" i="99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I136" i="8"/>
  <c r="H136" i="8"/>
  <c r="P135" i="8"/>
  <c r="I135" i="8"/>
  <c r="H135" i="8"/>
  <c r="P134" i="8"/>
  <c r="I134" i="8"/>
  <c r="H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0" i="78" l="1"/>
  <c r="N270" i="79"/>
  <c r="J135" i="8"/>
  <c r="J136" i="8"/>
  <c r="J134" i="8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V7" i="8"/>
  <c r="U7" i="8"/>
  <c r="T7" i="8"/>
  <c r="V6" i="8"/>
  <c r="U6" i="8"/>
  <c r="T6" i="8"/>
  <c r="V5" i="8" l="1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J12" i="8" s="1"/>
  <c r="H13" i="8"/>
  <c r="J13" i="8" s="1"/>
  <c r="H14" i="8"/>
  <c r="H15" i="8"/>
  <c r="H16" i="8"/>
  <c r="H17" i="8"/>
  <c r="H23" i="8"/>
  <c r="H24" i="8"/>
  <c r="H25" i="8"/>
  <c r="J25" i="8" s="1"/>
  <c r="H26" i="8"/>
  <c r="H27" i="8"/>
  <c r="H28" i="8"/>
  <c r="H29" i="8"/>
  <c r="H30" i="8"/>
  <c r="H31" i="8"/>
  <c r="H32" i="8"/>
  <c r="H33" i="8"/>
  <c r="J33" i="8" s="1"/>
  <c r="H34" i="8"/>
  <c r="H35" i="8"/>
  <c r="H36" i="8"/>
  <c r="H37" i="8"/>
  <c r="H39" i="8"/>
  <c r="H40" i="8"/>
  <c r="H41" i="8"/>
  <c r="H42" i="8"/>
  <c r="J42" i="8" s="1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J58" i="8" s="1"/>
  <c r="H59" i="8"/>
  <c r="H60" i="8"/>
  <c r="H61" i="8"/>
  <c r="H62" i="8"/>
  <c r="H63" i="8"/>
  <c r="H64" i="8"/>
  <c r="H65" i="8"/>
  <c r="H66" i="8"/>
  <c r="J66" i="8" s="1"/>
  <c r="H67" i="8"/>
  <c r="H68" i="8"/>
  <c r="H69" i="8"/>
  <c r="H70" i="8"/>
  <c r="H71" i="8"/>
  <c r="H72" i="8"/>
  <c r="H73" i="8"/>
  <c r="H74" i="8"/>
  <c r="J74" i="8" s="1"/>
  <c r="H75" i="8"/>
  <c r="H77" i="8"/>
  <c r="H78" i="8"/>
  <c r="H79" i="8"/>
  <c r="H80" i="8"/>
  <c r="H81" i="8"/>
  <c r="H83" i="8"/>
  <c r="H84" i="8"/>
  <c r="J84" i="8" s="1"/>
  <c r="H85" i="8"/>
  <c r="H91" i="8"/>
  <c r="H92" i="8"/>
  <c r="H93" i="8"/>
  <c r="H94" i="8"/>
  <c r="H95" i="8"/>
  <c r="H96" i="8"/>
  <c r="H97" i="8"/>
  <c r="J97" i="8" s="1"/>
  <c r="H98" i="8"/>
  <c r="H106" i="8"/>
  <c r="H107" i="8"/>
  <c r="H108" i="8"/>
  <c r="H109" i="8"/>
  <c r="H110" i="8"/>
  <c r="H111" i="8"/>
  <c r="H112" i="8"/>
  <c r="J112" i="8" s="1"/>
  <c r="H113" i="8"/>
  <c r="H114" i="8"/>
  <c r="H115" i="8"/>
  <c r="H116" i="8"/>
  <c r="H117" i="8"/>
  <c r="H118" i="8"/>
  <c r="H119" i="8"/>
  <c r="H120" i="8"/>
  <c r="J120" i="8" s="1"/>
  <c r="H121" i="8"/>
  <c r="H122" i="8"/>
  <c r="H123" i="8"/>
  <c r="H125" i="8"/>
  <c r="H126" i="8"/>
  <c r="H127" i="8"/>
  <c r="H128" i="8"/>
  <c r="H129" i="8"/>
  <c r="J129" i="8" s="1"/>
  <c r="H130" i="8"/>
  <c r="H131" i="8"/>
  <c r="H132" i="8"/>
  <c r="H133" i="8"/>
  <c r="H138" i="8"/>
  <c r="H139" i="8"/>
  <c r="H140" i="8"/>
  <c r="H141" i="8"/>
  <c r="J141" i="8" s="1"/>
  <c r="H142" i="8"/>
  <c r="H143" i="8"/>
  <c r="H144" i="8"/>
  <c r="H145" i="8"/>
  <c r="H146" i="8"/>
  <c r="H147" i="8"/>
  <c r="H148" i="8"/>
  <c r="H149" i="8"/>
  <c r="J149" i="8" s="1"/>
  <c r="H150" i="8"/>
  <c r="H151" i="8"/>
  <c r="H152" i="8"/>
  <c r="H153" i="8"/>
  <c r="H154" i="8"/>
  <c r="H155" i="8"/>
  <c r="H156" i="8"/>
  <c r="H157" i="8"/>
  <c r="J157" i="8" s="1"/>
  <c r="H158" i="8"/>
  <c r="H159" i="8"/>
  <c r="H160" i="8"/>
  <c r="H161" i="8"/>
  <c r="H162" i="8"/>
  <c r="H163" i="8"/>
  <c r="H164" i="8"/>
  <c r="H165" i="8"/>
  <c r="J165" i="8" s="1"/>
  <c r="H166" i="8"/>
  <c r="H167" i="8"/>
  <c r="H168" i="8"/>
  <c r="H169" i="8"/>
  <c r="H170" i="8"/>
  <c r="H171" i="8"/>
  <c r="H172" i="8"/>
  <c r="H175" i="8"/>
  <c r="J175" i="8" s="1"/>
  <c r="H177" i="8"/>
  <c r="H178" i="8"/>
  <c r="H179" i="8"/>
  <c r="H180" i="8"/>
  <c r="H181" i="8"/>
  <c r="H182" i="8"/>
  <c r="H183" i="8"/>
  <c r="H184" i="8"/>
  <c r="J184" i="8" s="1"/>
  <c r="H185" i="8"/>
  <c r="H191" i="8"/>
  <c r="H192" i="8"/>
  <c r="H193" i="8"/>
  <c r="H194" i="8"/>
  <c r="H195" i="8"/>
  <c r="H196" i="8"/>
  <c r="H197" i="8"/>
  <c r="J197" i="8" s="1"/>
  <c r="H198" i="8"/>
  <c r="H199" i="8"/>
  <c r="H200" i="8"/>
  <c r="H201" i="8"/>
  <c r="H202" i="8"/>
  <c r="H203" i="8"/>
  <c r="H204" i="8"/>
  <c r="H205" i="8"/>
  <c r="J205" i="8" s="1"/>
  <c r="H206" i="8"/>
  <c r="J206" i="8" s="1"/>
  <c r="H208" i="8"/>
  <c r="H209" i="8"/>
  <c r="H210" i="8"/>
  <c r="H211" i="8"/>
  <c r="H212" i="8"/>
  <c r="H213" i="8"/>
  <c r="H214" i="8"/>
  <c r="J214" i="8" s="1"/>
  <c r="H215" i="8"/>
  <c r="J215" i="8" s="1"/>
  <c r="H216" i="8"/>
  <c r="H217" i="8"/>
  <c r="H218" i="8"/>
  <c r="H219" i="8"/>
  <c r="H220" i="8"/>
  <c r="H221" i="8"/>
  <c r="H222" i="8"/>
  <c r="J222" i="8" s="1"/>
  <c r="H223" i="8"/>
  <c r="J223" i="8" s="1"/>
  <c r="H224" i="8"/>
  <c r="H225" i="8"/>
  <c r="H226" i="8"/>
  <c r="H227" i="8"/>
  <c r="H228" i="8"/>
  <c r="H229" i="8"/>
  <c r="H230" i="8"/>
  <c r="J230" i="8" s="1"/>
  <c r="H231" i="8"/>
  <c r="H232" i="8"/>
  <c r="H233" i="8"/>
  <c r="H234" i="8"/>
  <c r="H76" i="8"/>
  <c r="H124" i="8"/>
  <c r="H89" i="8"/>
  <c r="H38" i="8"/>
  <c r="J38" i="8" s="1"/>
  <c r="H90" i="8"/>
  <c r="H99" i="8"/>
  <c r="H100" i="8"/>
  <c r="H101" i="8"/>
  <c r="H176" i="8"/>
  <c r="H137" i="8"/>
  <c r="H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AB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J50" i="8" l="1"/>
  <c r="J101" i="8"/>
  <c r="J234" i="8"/>
  <c r="J226" i="8"/>
  <c r="J218" i="8"/>
  <c r="J210" i="8"/>
  <c r="J90" i="8"/>
  <c r="J231" i="8"/>
  <c r="J198" i="8"/>
  <c r="J166" i="8"/>
  <c r="J158" i="8"/>
  <c r="J142" i="8"/>
  <c r="J130" i="8"/>
  <c r="J121" i="8"/>
  <c r="J113" i="8"/>
  <c r="J98" i="8"/>
  <c r="J85" i="8"/>
  <c r="J75" i="8"/>
  <c r="J67" i="8"/>
  <c r="J59" i="8"/>
  <c r="J51" i="8"/>
  <c r="J43" i="8"/>
  <c r="J34" i="8"/>
  <c r="J26" i="8"/>
  <c r="J150" i="8"/>
  <c r="J185" i="8"/>
  <c r="J177" i="8"/>
  <c r="J191" i="8"/>
  <c r="J178" i="8"/>
  <c r="J167" i="8"/>
  <c r="J159" i="8"/>
  <c r="J151" i="8"/>
  <c r="J143" i="8"/>
  <c r="J131" i="8"/>
  <c r="J122" i="8"/>
  <c r="J114" i="8"/>
  <c r="J106" i="8"/>
  <c r="J91" i="8"/>
  <c r="J77" i="8"/>
  <c r="J68" i="8"/>
  <c r="J60" i="8"/>
  <c r="J52" i="8"/>
  <c r="J44" i="8"/>
  <c r="J35" i="8"/>
  <c r="J27" i="8"/>
  <c r="J14" i="8"/>
  <c r="J6" i="8"/>
  <c r="J201" i="8"/>
  <c r="J193" i="8"/>
  <c r="J180" i="8"/>
  <c r="J169" i="8"/>
  <c r="J161" i="8"/>
  <c r="J153" i="8"/>
  <c r="J145" i="8"/>
  <c r="J133" i="8"/>
  <c r="J125" i="8"/>
  <c r="J116" i="8"/>
  <c r="J108" i="8"/>
  <c r="J93" i="8"/>
  <c r="J79" i="8"/>
  <c r="J70" i="8"/>
  <c r="J62" i="8"/>
  <c r="J54" i="8"/>
  <c r="J46" i="8"/>
  <c r="J37" i="8"/>
  <c r="J29" i="8"/>
  <c r="J16" i="8"/>
  <c r="J8" i="8"/>
  <c r="J123" i="8"/>
  <c r="J107" i="8"/>
  <c r="J92" i="8"/>
  <c r="J78" i="8"/>
  <c r="J69" i="8"/>
  <c r="J61" i="8"/>
  <c r="J53" i="8"/>
  <c r="J45" i="8"/>
  <c r="J36" i="8"/>
  <c r="J28" i="8"/>
  <c r="J15" i="8"/>
  <c r="J99" i="8"/>
  <c r="J232" i="8"/>
  <c r="J224" i="8"/>
  <c r="J216" i="8"/>
  <c r="J208" i="8"/>
  <c r="J199" i="8"/>
  <c r="J144" i="8"/>
  <c r="J132" i="8"/>
  <c r="J176" i="8"/>
  <c r="J76" i="8"/>
  <c r="J227" i="8"/>
  <c r="J219" i="8"/>
  <c r="J211" i="8"/>
  <c r="J202" i="8"/>
  <c r="J194" i="8"/>
  <c r="J181" i="8"/>
  <c r="J170" i="8"/>
  <c r="J162" i="8"/>
  <c r="J154" i="8"/>
  <c r="J146" i="8"/>
  <c r="J138" i="8"/>
  <c r="J126" i="8"/>
  <c r="J117" i="8"/>
  <c r="J109" i="8"/>
  <c r="J94" i="8"/>
  <c r="J80" i="8"/>
  <c r="J71" i="8"/>
  <c r="J63" i="8"/>
  <c r="J55" i="8"/>
  <c r="J39" i="8"/>
  <c r="J30" i="8"/>
  <c r="J17" i="8"/>
  <c r="J9" i="8"/>
  <c r="J86" i="8"/>
  <c r="J213" i="8"/>
  <c r="J156" i="8"/>
  <c r="J111" i="8"/>
  <c r="J57" i="8"/>
  <c r="J11" i="8"/>
  <c r="J137" i="8"/>
  <c r="J124" i="8"/>
  <c r="J228" i="8"/>
  <c r="J220" i="8"/>
  <c r="J212" i="8"/>
  <c r="J203" i="8"/>
  <c r="J195" i="8"/>
  <c r="J182" i="8"/>
  <c r="J171" i="8"/>
  <c r="J163" i="8"/>
  <c r="J155" i="8"/>
  <c r="J147" i="8"/>
  <c r="J139" i="8"/>
  <c r="J127" i="8"/>
  <c r="J118" i="8"/>
  <c r="J110" i="8"/>
  <c r="J95" i="8"/>
  <c r="J81" i="8"/>
  <c r="J72" i="8"/>
  <c r="J64" i="8"/>
  <c r="J56" i="8"/>
  <c r="J48" i="8"/>
  <c r="J40" i="8"/>
  <c r="J31" i="8"/>
  <c r="J23" i="8"/>
  <c r="J10" i="8"/>
  <c r="J47" i="8"/>
  <c r="J221" i="8"/>
  <c r="J172" i="8"/>
  <c r="J128" i="8"/>
  <c r="J83" i="8"/>
  <c r="J32" i="8"/>
  <c r="J204" i="8"/>
  <c r="J140" i="8"/>
  <c r="J65" i="8"/>
  <c r="J24" i="8"/>
  <c r="J100" i="8"/>
  <c r="J233" i="8"/>
  <c r="J225" i="8"/>
  <c r="J217" i="8"/>
  <c r="J209" i="8"/>
  <c r="J200" i="8"/>
  <c r="J192" i="8"/>
  <c r="J179" i="8"/>
  <c r="J168" i="8"/>
  <c r="J160" i="8"/>
  <c r="J152" i="8"/>
  <c r="J115" i="8"/>
  <c r="J7" i="8"/>
  <c r="J89" i="8"/>
  <c r="J183" i="8"/>
  <c r="J148" i="8"/>
  <c r="J96" i="8"/>
  <c r="J49" i="8"/>
  <c r="J229" i="8"/>
  <c r="J196" i="8"/>
  <c r="J164" i="8"/>
  <c r="J119" i="8"/>
  <c r="J73" i="8"/>
  <c r="J41" i="8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AB7" i="8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N268" i="77" l="1"/>
  <c r="R5" i="8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X7" i="8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6" i="8"/>
  <c r="R27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E75" i="84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E94" i="84" s="1"/>
  <c r="G109" i="81"/>
  <c r="J109" i="81" s="1"/>
  <c r="G60" i="82"/>
  <c r="J60" i="82" s="1"/>
  <c r="G12" i="78"/>
  <c r="J12" i="78" s="1"/>
  <c r="G75" i="84" l="1"/>
  <c r="J75" i="84" s="1"/>
  <c r="G94" i="84"/>
  <c r="J94" i="84" s="1"/>
  <c r="E94" i="85" s="1"/>
  <c r="G94" i="85" s="1"/>
  <c r="J94" i="85" s="1"/>
  <c r="G178" i="83"/>
  <c r="J178" i="83" s="1"/>
  <c r="E178" i="84" s="1"/>
  <c r="G114" i="82"/>
  <c r="J114" i="82" s="1"/>
  <c r="G45" i="83"/>
  <c r="J45" i="83" s="1"/>
  <c r="E45" i="84" s="1"/>
  <c r="G129" i="82"/>
  <c r="J129" i="82" s="1"/>
  <c r="G60" i="83"/>
  <c r="J60" i="83" s="1"/>
  <c r="E60" i="84" s="1"/>
  <c r="G109" i="82"/>
  <c r="J109" i="82" s="1"/>
  <c r="G35" i="82"/>
  <c r="J35" i="82" s="1"/>
  <c r="G63" i="82"/>
  <c r="J63" i="82" s="1"/>
  <c r="G169" i="83"/>
  <c r="J169" i="83" s="1"/>
  <c r="E169" i="84" s="1"/>
  <c r="G12" i="79"/>
  <c r="J12" i="79" s="1"/>
  <c r="R214" i="74"/>
  <c r="M214" i="74"/>
  <c r="P214" i="74" s="1"/>
  <c r="R133" i="74"/>
  <c r="M133" i="74"/>
  <c r="P133" i="74" s="1"/>
  <c r="E94" i="86" l="1"/>
  <c r="G94" i="86" s="1"/>
  <c r="J94" i="86" s="1"/>
  <c r="G60" i="84"/>
  <c r="J60" i="84" s="1"/>
  <c r="E60" i="85" s="1"/>
  <c r="G60" i="85" s="1"/>
  <c r="J60" i="85" s="1"/>
  <c r="G178" i="84"/>
  <c r="J178" i="84" s="1"/>
  <c r="E178" i="85" s="1"/>
  <c r="G178" i="85" s="1"/>
  <c r="J178" i="85" s="1"/>
  <c r="E75" i="85"/>
  <c r="G75" i="85" s="1"/>
  <c r="J75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94" i="87" l="1"/>
  <c r="G94" i="87" s="1"/>
  <c r="J94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E60" i="86"/>
  <c r="G60" i="86" s="1"/>
  <c r="J60" i="86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60" i="87"/>
  <c r="G60" i="87" s="1"/>
  <c r="J60" i="87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E114" i="85"/>
  <c r="G114" i="85" s="1"/>
  <c r="J114" i="85" s="1"/>
  <c r="E45" i="86"/>
  <c r="G45" i="86" s="1"/>
  <c r="J45" i="86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75" i="90"/>
  <c r="J75" i="90" s="1"/>
  <c r="E75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0" i="88" l="1"/>
  <c r="G60" i="88" s="1"/>
  <c r="J60" i="88" s="1"/>
  <c r="E178" i="88"/>
  <c r="G178" i="88" s="1"/>
  <c r="J178" i="88" s="1"/>
  <c r="E45" i="87"/>
  <c r="G45" i="87" s="1"/>
  <c r="J45" i="87" s="1"/>
  <c r="E109" i="86"/>
  <c r="G109" i="86" s="1"/>
  <c r="J109" i="86" s="1"/>
  <c r="E114" i="86"/>
  <c r="G114" i="86" s="1"/>
  <c r="J114" i="86" s="1"/>
  <c r="E63" i="86"/>
  <c r="G63" i="86" s="1"/>
  <c r="J63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G35" i="86"/>
  <c r="J35" i="86" s="1"/>
  <c r="G229" i="78"/>
  <c r="J229" i="78" s="1"/>
  <c r="G237" i="79" s="1"/>
  <c r="J237" i="79" s="1"/>
  <c r="G94" i="92"/>
  <c r="J94" i="92" s="1"/>
  <c r="E94" i="93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45" i="88"/>
  <c r="G45" i="88" s="1"/>
  <c r="J45" i="88" s="1"/>
  <c r="E109" i="87"/>
  <c r="G109" i="87" s="1"/>
  <c r="J109" i="87" s="1"/>
  <c r="E114" i="87"/>
  <c r="G114" i="87" s="1"/>
  <c r="J114" i="87" s="1"/>
  <c r="E35" i="87"/>
  <c r="G35" i="87" s="1"/>
  <c r="J35" i="87" s="1"/>
  <c r="E60" i="89"/>
  <c r="G60" i="89" s="1"/>
  <c r="J60" i="89" s="1"/>
  <c r="E63" i="87"/>
  <c r="G63" i="87" s="1"/>
  <c r="J63" i="87" s="1"/>
  <c r="E129" i="87"/>
  <c r="G129" i="87" s="1"/>
  <c r="J129" i="87" s="1"/>
  <c r="G169" i="88"/>
  <c r="J169" i="88" s="1"/>
  <c r="G229" i="79"/>
  <c r="J229" i="79" s="1"/>
  <c r="G237" i="80" s="1"/>
  <c r="J237" i="80" s="1"/>
  <c r="G94" i="93"/>
  <c r="J94" i="93" s="1"/>
  <c r="E94" i="94" s="1"/>
  <c r="G75" i="92"/>
  <c r="J75" i="92" s="1"/>
  <c r="E75" i="93" s="1"/>
  <c r="G12" i="84"/>
  <c r="J12" i="84" s="1"/>
  <c r="E12" i="85" s="1"/>
  <c r="E45" i="89" l="1"/>
  <c r="G45" i="89" s="1"/>
  <c r="J45" i="89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14" i="88"/>
  <c r="G114" i="88" s="1"/>
  <c r="J114" i="88" s="1"/>
  <c r="E109" i="88"/>
  <c r="G109" i="88" s="1"/>
  <c r="J109" i="88" s="1"/>
  <c r="E129" i="88"/>
  <c r="G129" i="88" s="1"/>
  <c r="J129" i="88" s="1"/>
  <c r="E63" i="88"/>
  <c r="G63" i="88" s="1"/>
  <c r="J63" i="88" s="1"/>
  <c r="E169" i="89"/>
  <c r="G169" i="89" s="1"/>
  <c r="J169" i="89" s="1"/>
  <c r="E169" i="90" s="1"/>
  <c r="G169" i="90" s="1"/>
  <c r="J169" i="90" s="1"/>
  <c r="E169" i="91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35" i="88"/>
  <c r="G35" i="88" s="1"/>
  <c r="J35" i="88" s="1"/>
  <c r="G229" i="80"/>
  <c r="J229" i="80" s="1"/>
  <c r="G94" i="94"/>
  <c r="J94" i="94" s="1"/>
  <c r="E94" i="95" s="1"/>
  <c r="G75" i="93"/>
  <c r="J75" i="93" s="1"/>
  <c r="E75" i="94" s="1"/>
  <c r="G12" i="85"/>
  <c r="J12" i="85" s="1"/>
  <c r="E12" i="86" s="1"/>
  <c r="E63" i="89" l="1"/>
  <c r="G63" i="89" s="1"/>
  <c r="J63" i="89" s="1"/>
  <c r="E114" i="89"/>
  <c r="G114" i="89" s="1"/>
  <c r="J114" i="89" s="1"/>
  <c r="E35" i="89"/>
  <c r="G35" i="89" s="1"/>
  <c r="J35" i="89" s="1"/>
  <c r="E109" i="89"/>
  <c r="G109" i="89" s="1"/>
  <c r="J109" i="89" s="1"/>
  <c r="E129" i="89"/>
  <c r="G129" i="89" s="1"/>
  <c r="J129" i="89" s="1"/>
  <c r="E45" i="90"/>
  <c r="G45" i="90" s="1"/>
  <c r="J45" i="90" s="1"/>
  <c r="G229" i="81"/>
  <c r="J229" i="81" s="1"/>
  <c r="G237" i="81"/>
  <c r="J237" i="81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E9" i="77" s="1"/>
  <c r="G11" i="74"/>
  <c r="J11" i="74" s="1"/>
  <c r="E11" i="77" s="1"/>
  <c r="G10" i="74"/>
  <c r="J10" i="74" s="1"/>
  <c r="E10" i="77" s="1"/>
  <c r="E129" i="90" l="1"/>
  <c r="G129" i="90" s="1"/>
  <c r="J129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35" i="90"/>
  <c r="G35" i="90" s="1"/>
  <c r="J35" i="90" s="1"/>
  <c r="E45" i="91"/>
  <c r="G45" i="91" s="1"/>
  <c r="J45" i="91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63" i="90"/>
  <c r="G63" i="90" s="1"/>
  <c r="J63" i="90" s="1"/>
  <c r="E12" i="87"/>
  <c r="G12" i="87" s="1"/>
  <c r="J12" i="87" s="1"/>
  <c r="E12" i="88" s="1"/>
  <c r="G12" i="88" s="1"/>
  <c r="J12" i="88" s="1"/>
  <c r="G229" i="82"/>
  <c r="J229" i="82" s="1"/>
  <c r="G237" i="82"/>
  <c r="J237" i="82" s="1"/>
  <c r="G11" i="77"/>
  <c r="J11" i="77" s="1"/>
  <c r="G75" i="95"/>
  <c r="J75" i="95" s="1"/>
  <c r="E75" i="96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E94" i="97" s="1"/>
  <c r="G169" i="92"/>
  <c r="J169" i="92" s="1"/>
  <c r="E169" i="93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E35" i="91" l="1"/>
  <c r="G35" i="91" s="1"/>
  <c r="J35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63" i="91"/>
  <c r="G63" i="91" s="1"/>
  <c r="J63" i="91" s="1"/>
  <c r="E12" i="89"/>
  <c r="G12" i="89" s="1"/>
  <c r="J12" i="89" s="1"/>
  <c r="E12" i="90" s="1"/>
  <c r="G12" i="90" s="1"/>
  <c r="J12" i="90" s="1"/>
  <c r="E12" i="91" s="1"/>
  <c r="E129" i="91"/>
  <c r="G129" i="91" s="1"/>
  <c r="J129" i="91" s="1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E229" i="84" s="1"/>
  <c r="G237" i="83"/>
  <c r="J237" i="83" s="1"/>
  <c r="E237" i="84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E169" i="94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09" i="97"/>
  <c r="J109" i="97" s="1"/>
  <c r="E109" i="98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10" i="78"/>
  <c r="J10" i="78" s="1"/>
  <c r="G11" i="78"/>
  <c r="J11" i="78" s="1"/>
  <c r="G9" i="78"/>
  <c r="J9" i="78" s="1"/>
  <c r="E63" i="92" l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35" i="92"/>
  <c r="G35" i="92" s="1"/>
  <c r="J35" i="92" s="1"/>
  <c r="G231" i="79"/>
  <c r="J231" i="79" s="1"/>
  <c r="G231" i="80" s="1"/>
  <c r="J231" i="80" s="1"/>
  <c r="G240" i="78"/>
  <c r="J240" i="78" s="1"/>
  <c r="G241" i="78"/>
  <c r="J241" i="78" s="1"/>
  <c r="G229" i="84"/>
  <c r="J229" i="84" s="1"/>
  <c r="G237" i="84"/>
  <c r="J237" i="84" s="1"/>
  <c r="E237" i="85" s="1"/>
  <c r="G226" i="79"/>
  <c r="J226" i="79" s="1"/>
  <c r="G12" i="91"/>
  <c r="J12" i="91" s="1"/>
  <c r="E12" i="92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E35" i="93" l="1"/>
  <c r="G35" i="93" s="1"/>
  <c r="J35" i="93" s="1"/>
  <c r="G237" i="85"/>
  <c r="J237" i="85" s="1"/>
  <c r="E237" i="86" s="1"/>
  <c r="E229" i="85"/>
  <c r="G229" i="85" s="1"/>
  <c r="J229" i="85" s="1"/>
  <c r="G239" i="80"/>
  <c r="J239" i="80" s="1"/>
  <c r="G252" i="81" s="1"/>
  <c r="J252" i="81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E12" i="93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229" i="86"/>
  <c r="G229" i="86" s="1"/>
  <c r="J229" i="86" s="1"/>
  <c r="G237" i="86"/>
  <c r="J237" i="86" s="1"/>
  <c r="E237" i="87" s="1"/>
  <c r="G231" i="82"/>
  <c r="J231" i="82" s="1"/>
  <c r="G239" i="82"/>
  <c r="J239" i="82" s="1"/>
  <c r="G252" i="83" s="1"/>
  <c r="J252" i="83" s="1"/>
  <c r="E252" i="84" s="1"/>
  <c r="G240" i="80"/>
  <c r="J240" i="80" s="1"/>
  <c r="G241" i="80"/>
  <c r="J241" i="80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E12" i="94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E208" i="84" s="1"/>
  <c r="G39" i="83"/>
  <c r="J39" i="83" s="1"/>
  <c r="E39" i="84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226" i="83"/>
  <c r="J226" i="83" s="1"/>
  <c r="E226" i="84" s="1"/>
  <c r="G177" i="83"/>
  <c r="J177" i="83" s="1"/>
  <c r="E177" i="84" s="1"/>
  <c r="G203" i="82"/>
  <c r="J203" i="82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G127" i="83"/>
  <c r="J127" i="83" s="1"/>
  <c r="E127" i="84" s="1"/>
  <c r="P5" i="74"/>
  <c r="R260" i="74"/>
  <c r="E169" i="97" l="1"/>
  <c r="G169" i="97" s="1"/>
  <c r="J169" i="97" s="1"/>
  <c r="E169" i="98" s="1"/>
  <c r="G169" i="98" s="1"/>
  <c r="J169" i="98" s="1"/>
  <c r="E169" i="99" s="1"/>
  <c r="G237" i="87"/>
  <c r="J237" i="87" s="1"/>
  <c r="E237" i="88" s="1"/>
  <c r="E229" i="87"/>
  <c r="G229" i="87" s="1"/>
  <c r="J229" i="87" s="1"/>
  <c r="G232" i="81"/>
  <c r="J232" i="81" s="1"/>
  <c r="G240" i="81"/>
  <c r="J240" i="81" s="1"/>
  <c r="G241" i="81"/>
  <c r="J241" i="81" s="1"/>
  <c r="G231" i="83"/>
  <c r="J231" i="83" s="1"/>
  <c r="E231" i="84" s="1"/>
  <c r="G239" i="83"/>
  <c r="J239" i="83" s="1"/>
  <c r="E239" i="84" s="1"/>
  <c r="G12" i="94"/>
  <c r="J12" i="94" s="1"/>
  <c r="E12" i="95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G11" i="82"/>
  <c r="J11" i="82" s="1"/>
  <c r="G9" i="82"/>
  <c r="J9" i="82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E39" i="85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7" i="88" l="1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52" i="84"/>
  <c r="J252" i="84" s="1"/>
  <c r="E252" i="85" s="1"/>
  <c r="G231" i="84"/>
  <c r="J231" i="84" s="1"/>
  <c r="G239" i="84"/>
  <c r="J239" i="84" s="1"/>
  <c r="G232" i="82"/>
  <c r="J232" i="82" s="1"/>
  <c r="G240" i="82"/>
  <c r="J240" i="82" s="1"/>
  <c r="G241" i="82"/>
  <c r="J241" i="82" s="1"/>
  <c r="G169" i="99"/>
  <c r="J169" i="99" s="1"/>
  <c r="G12" i="95"/>
  <c r="J12" i="95" s="1"/>
  <c r="E12" i="96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52" i="85"/>
  <c r="J252" i="85" s="1"/>
  <c r="E252" i="86" s="1"/>
  <c r="E239" i="85"/>
  <c r="G239" i="85"/>
  <c r="J239" i="85" s="1"/>
  <c r="E231" i="85"/>
  <c r="G231" i="85" s="1"/>
  <c r="J231" i="85" s="1"/>
  <c r="E231" i="86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126" i="86"/>
  <c r="G126" i="86" s="1"/>
  <c r="J126" i="86" s="1"/>
  <c r="E126" i="87" s="1"/>
  <c r="G126" i="87" s="1"/>
  <c r="J126" i="87" s="1"/>
  <c r="E126" i="88" s="1"/>
  <c r="E152" i="86"/>
  <c r="G152" i="86" s="1"/>
  <c r="J152" i="86" s="1"/>
  <c r="E152" i="87" s="1"/>
  <c r="E208" i="86"/>
  <c r="G208" i="86" s="1"/>
  <c r="J208" i="86" s="1"/>
  <c r="E208" i="87" s="1"/>
  <c r="E153" i="86"/>
  <c r="G153" i="86" s="1"/>
  <c r="J153" i="86" s="1"/>
  <c r="E153" i="87" s="1"/>
  <c r="E155" i="86"/>
  <c r="G155" i="86" s="1"/>
  <c r="J155" i="86" s="1"/>
  <c r="E155" i="87" s="1"/>
  <c r="G155" i="87" s="1"/>
  <c r="J155" i="87" s="1"/>
  <c r="E155" i="88" s="1"/>
  <c r="E83" i="86"/>
  <c r="G83" i="86" s="1"/>
  <c r="J83" i="86" s="1"/>
  <c r="E83" i="87" s="1"/>
  <c r="G83" i="87" s="1"/>
  <c r="J83" i="87" s="1"/>
  <c r="E8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181" i="86"/>
  <c r="G181" i="86" s="1"/>
  <c r="J181" i="86" s="1"/>
  <c r="E181" i="87" s="1"/>
  <c r="G181" i="87" s="1"/>
  <c r="J181" i="87" s="1"/>
  <c r="E181" i="88" s="1"/>
  <c r="G252" i="86"/>
  <c r="J252" i="86" s="1"/>
  <c r="E252" i="87" s="1"/>
  <c r="E239" i="86"/>
  <c r="G239" i="86" s="1"/>
  <c r="J239" i="86" s="1"/>
  <c r="E213" i="86"/>
  <c r="G213" i="86" s="1"/>
  <c r="J213" i="86" s="1"/>
  <c r="E213" i="87" s="1"/>
  <c r="G213" i="87" s="1"/>
  <c r="J213" i="87" s="1"/>
  <c r="E213" i="88" s="1"/>
  <c r="E206" i="86"/>
  <c r="G206" i="86" s="1"/>
  <c r="J206" i="86" s="1"/>
  <c r="E206" i="87" s="1"/>
  <c r="G206" i="87" s="1"/>
  <c r="J206" i="87" s="1"/>
  <c r="E206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94" i="86"/>
  <c r="G194" i="86" s="1"/>
  <c r="J194" i="86" s="1"/>
  <c r="E194" i="87" s="1"/>
  <c r="G194" i="87" s="1"/>
  <c r="J194" i="87" s="1"/>
  <c r="E194" i="88" s="1"/>
  <c r="E193" i="86"/>
  <c r="G193" i="86" s="1"/>
  <c r="J193" i="86" s="1"/>
  <c r="E193" i="87" s="1"/>
  <c r="G193" i="87" s="1"/>
  <c r="J193" i="87" s="1"/>
  <c r="E193" i="88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08" i="87"/>
  <c r="J208" i="87" s="1"/>
  <c r="E208" i="88" s="1"/>
  <c r="G153" i="87"/>
  <c r="J153" i="87" s="1"/>
  <c r="E153" i="88" s="1"/>
  <c r="G152" i="87"/>
  <c r="J152" i="87" s="1"/>
  <c r="E152" i="8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75" i="83"/>
  <c r="J175" i="83" s="1"/>
  <c r="E175" i="84" s="1"/>
  <c r="G71" i="83"/>
  <c r="J71" i="83" s="1"/>
  <c r="E71" i="84" s="1"/>
  <c r="G10" i="85"/>
  <c r="J10" i="85" s="1"/>
  <c r="E10" i="86" s="1"/>
  <c r="G70" i="83"/>
  <c r="J70" i="83" s="1"/>
  <c r="E70" i="84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231" i="87"/>
  <c r="G252" i="87"/>
  <c r="J252" i="87" s="1"/>
  <c r="E252" i="88" s="1"/>
  <c r="E239" i="87"/>
  <c r="G239" i="87" s="1"/>
  <c r="J239" i="87" s="1"/>
  <c r="E209" i="86"/>
  <c r="G209" i="86" s="1"/>
  <c r="J209" i="86" s="1"/>
  <c r="E209" i="87" s="1"/>
  <c r="G209" i="87" s="1"/>
  <c r="J209" i="87" s="1"/>
  <c r="E209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147" i="86"/>
  <c r="G147" i="86" s="1"/>
  <c r="J147" i="86" s="1"/>
  <c r="E147" i="87" s="1"/>
  <c r="E197" i="86"/>
  <c r="G197" i="86" s="1"/>
  <c r="J197" i="86" s="1"/>
  <c r="E197" i="87" s="1"/>
  <c r="E210" i="86"/>
  <c r="G210" i="86" s="1"/>
  <c r="J210" i="86" s="1"/>
  <c r="E210" i="87" s="1"/>
  <c r="G210" i="87" s="1"/>
  <c r="J210" i="87" s="1"/>
  <c r="E210" i="88" s="1"/>
  <c r="E182" i="86"/>
  <c r="G182" i="86" s="1"/>
  <c r="J182" i="86" s="1"/>
  <c r="E182" i="87" s="1"/>
  <c r="G182" i="87" s="1"/>
  <c r="J182" i="87" s="1"/>
  <c r="E182" i="88" s="1"/>
  <c r="E128" i="86"/>
  <c r="G128" i="86" s="1"/>
  <c r="J128" i="86" s="1"/>
  <c r="E128" i="87" s="1"/>
  <c r="G128" i="87" s="1"/>
  <c r="J128" i="87" s="1"/>
  <c r="E128" i="88" s="1"/>
  <c r="E149" i="86"/>
  <c r="G149" i="86" s="1"/>
  <c r="J149" i="86" s="1"/>
  <c r="E149" i="87" s="1"/>
  <c r="G149" i="87" s="1"/>
  <c r="J149" i="87" s="1"/>
  <c r="E149" i="88" s="1"/>
  <c r="E150" i="86"/>
  <c r="G150" i="86" s="1"/>
  <c r="J150" i="86" s="1"/>
  <c r="E150" i="87" s="1"/>
  <c r="G150" i="87" s="1"/>
  <c r="J150" i="87" s="1"/>
  <c r="E150" i="88" s="1"/>
  <c r="E212" i="86"/>
  <c r="G212" i="86" s="1"/>
  <c r="J212" i="86" s="1"/>
  <c r="E212" i="87" s="1"/>
  <c r="G212" i="87" s="1"/>
  <c r="J212" i="87" s="1"/>
  <c r="E212" i="88" s="1"/>
  <c r="E202" i="86"/>
  <c r="G202" i="86" s="1"/>
  <c r="J202" i="86" s="1"/>
  <c r="E202" i="87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G35" i="107"/>
  <c r="J35" i="107" s="1"/>
  <c r="G45" i="107"/>
  <c r="J45" i="107" s="1"/>
  <c r="G231" i="87"/>
  <c r="J231" i="8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202" i="87"/>
  <c r="J202" i="87" s="1"/>
  <c r="E202" i="88" s="1"/>
  <c r="G181" i="88"/>
  <c r="J181" i="88" s="1"/>
  <c r="G197" i="87"/>
  <c r="J197" i="87" s="1"/>
  <c r="E197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47" i="87"/>
  <c r="J147" i="87" s="1"/>
  <c r="E147" i="88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69" i="106" l="1"/>
  <c r="G169" i="106" s="1"/>
  <c r="J169" i="106" s="1"/>
  <c r="E12" i="100"/>
  <c r="G12" i="100" s="1"/>
  <c r="J12" i="100" s="1"/>
  <c r="G252" i="88"/>
  <c r="J252" i="88" s="1"/>
  <c r="E252" i="89" s="1"/>
  <c r="E239" i="88"/>
  <c r="E125" i="89"/>
  <c r="G125" i="89" s="1"/>
  <c r="J125" i="89" s="1"/>
  <c r="E125" i="90" s="1"/>
  <c r="G125" i="90" s="1"/>
  <c r="J125" i="90" s="1"/>
  <c r="E125" i="91" s="1"/>
  <c r="E194" i="89"/>
  <c r="G194" i="89" s="1"/>
  <c r="J194" i="89" s="1"/>
  <c r="E194" i="90" s="1"/>
  <c r="G194" i="90" s="1"/>
  <c r="J194" i="90" s="1"/>
  <c r="E194" i="91" s="1"/>
  <c r="E155" i="89"/>
  <c r="G155" i="89" s="1"/>
  <c r="J155" i="89" s="1"/>
  <c r="E155" i="90" s="1"/>
  <c r="G155" i="90" s="1"/>
  <c r="J155" i="90" s="1"/>
  <c r="E155" i="91" s="1"/>
  <c r="E193" i="89"/>
  <c r="G193" i="89" s="1"/>
  <c r="J193" i="89" s="1"/>
  <c r="E193" i="90" s="1"/>
  <c r="G193" i="90" s="1"/>
  <c r="J193" i="90" s="1"/>
  <c r="E193" i="91" s="1"/>
  <c r="E206" i="89"/>
  <c r="G206" i="89" s="1"/>
  <c r="J206" i="89" s="1"/>
  <c r="E206" i="90" s="1"/>
  <c r="G206" i="90" s="1"/>
  <c r="J206" i="90" s="1"/>
  <c r="E206" i="91" s="1"/>
  <c r="E127" i="89"/>
  <c r="G127" i="89" s="1"/>
  <c r="J127" i="89" s="1"/>
  <c r="E127" i="90" s="1"/>
  <c r="G127" i="90" s="1"/>
  <c r="J127" i="90" s="1"/>
  <c r="E127" i="91" s="1"/>
  <c r="E181" i="89"/>
  <c r="G181" i="89" s="1"/>
  <c r="J181" i="89" s="1"/>
  <c r="E181" i="90" s="1"/>
  <c r="G181" i="90" s="1"/>
  <c r="J181" i="90" s="1"/>
  <c r="E181" i="91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177" i="89"/>
  <c r="G177" i="89" s="1"/>
  <c r="J177" i="89" s="1"/>
  <c r="E177" i="90" s="1"/>
  <c r="G177" i="90" s="1"/>
  <c r="J177" i="90" s="1"/>
  <c r="E177" i="91" s="1"/>
  <c r="E151" i="89"/>
  <c r="G151" i="89" s="1"/>
  <c r="J151" i="89" s="1"/>
  <c r="E151" i="90" s="1"/>
  <c r="G151" i="90" s="1"/>
  <c r="J151" i="90" s="1"/>
  <c r="E151" i="91" s="1"/>
  <c r="E84" i="89"/>
  <c r="G84" i="89" s="1"/>
  <c r="J84" i="89" s="1"/>
  <c r="E84" i="90" s="1"/>
  <c r="G84" i="90" s="1"/>
  <c r="J84" i="90" s="1"/>
  <c r="E84" i="91" s="1"/>
  <c r="E213" i="89"/>
  <c r="G213" i="89" s="1"/>
  <c r="J213" i="89" s="1"/>
  <c r="E213" i="90" s="1"/>
  <c r="G213" i="90" s="1"/>
  <c r="J213" i="90" s="1"/>
  <c r="E213" i="91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G239" i="88"/>
  <c r="J239" i="88" s="1"/>
  <c r="E231" i="88"/>
  <c r="G231" i="88" s="1"/>
  <c r="J231" i="88" s="1"/>
  <c r="E231" i="89" s="1"/>
  <c r="G231" i="89" s="1"/>
  <c r="J231" i="89" s="1"/>
  <c r="E231" i="90" s="1"/>
  <c r="E83" i="89"/>
  <c r="G83" i="89" s="1"/>
  <c r="J83" i="89" s="1"/>
  <c r="E83" i="90" s="1"/>
  <c r="G83" i="90" s="1"/>
  <c r="J83" i="90" s="1"/>
  <c r="E83" i="91" s="1"/>
  <c r="E126" i="89"/>
  <c r="G126" i="89" s="1"/>
  <c r="J126" i="89" s="1"/>
  <c r="E126" i="90" s="1"/>
  <c r="G126" i="90" s="1"/>
  <c r="J126" i="90" s="1"/>
  <c r="E126" i="91" s="1"/>
  <c r="E153" i="89"/>
  <c r="G153" i="89" s="1"/>
  <c r="J153" i="89" s="1"/>
  <c r="E153" i="90" s="1"/>
  <c r="G153" i="90" s="1"/>
  <c r="J153" i="90" s="1"/>
  <c r="E153" i="91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20" i="77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60" i="107"/>
  <c r="J60" i="107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E12" i="101" l="1"/>
  <c r="G12" i="101" s="1"/>
  <c r="J12" i="101" s="1"/>
  <c r="E169" i="107"/>
  <c r="G169" i="107" s="1"/>
  <c r="J169" i="107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E9" i="89"/>
  <c r="G9" i="89" s="1"/>
  <c r="J9" i="89" s="1"/>
  <c r="E9" i="90" s="1"/>
  <c r="G9" i="90" s="1"/>
  <c r="J9" i="90" s="1"/>
  <c r="E9" i="91" s="1"/>
  <c r="E157" i="89"/>
  <c r="G157" i="89" s="1"/>
  <c r="J157" i="89" s="1"/>
  <c r="E157" i="90" s="1"/>
  <c r="G157" i="90" s="1"/>
  <c r="J157" i="90" s="1"/>
  <c r="E157" i="91" s="1"/>
  <c r="E196" i="89"/>
  <c r="G196" i="89" s="1"/>
  <c r="J196" i="89" s="1"/>
  <c r="E196" i="90" s="1"/>
  <c r="G196" i="90" s="1"/>
  <c r="J196" i="90" s="1"/>
  <c r="E196" i="91" s="1"/>
  <c r="G252" i="89"/>
  <c r="J252" i="89" s="1"/>
  <c r="E252" i="90" s="1"/>
  <c r="E239" i="89"/>
  <c r="G239" i="89" s="1"/>
  <c r="J239" i="89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147" i="89"/>
  <c r="G147" i="89" s="1"/>
  <c r="J147" i="89" s="1"/>
  <c r="E147" i="90" s="1"/>
  <c r="G147" i="90" s="1"/>
  <c r="J147" i="90" s="1"/>
  <c r="E147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0" i="89"/>
  <c r="G210" i="89" s="1"/>
  <c r="J210" i="89" s="1"/>
  <c r="E210" i="90" s="1"/>
  <c r="G210" i="90" s="1"/>
  <c r="J210" i="90" s="1"/>
  <c r="E210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204" i="89"/>
  <c r="G204" i="89" s="1"/>
  <c r="J204" i="89" s="1"/>
  <c r="E204" i="90" s="1"/>
  <c r="G204" i="90" s="1"/>
  <c r="J204" i="90" s="1"/>
  <c r="E204" i="91" s="1"/>
  <c r="E197" i="89"/>
  <c r="G197" i="89" s="1"/>
  <c r="J197" i="89" s="1"/>
  <c r="E197" i="90" s="1"/>
  <c r="G197" i="90" s="1"/>
  <c r="J197" i="90" s="1"/>
  <c r="E197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28" i="89"/>
  <c r="G128" i="89" s="1"/>
  <c r="J128" i="89" s="1"/>
  <c r="E128" i="90" s="1"/>
  <c r="G128" i="90" s="1"/>
  <c r="J128" i="90" s="1"/>
  <c r="E128" i="91" s="1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E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237" i="96"/>
  <c r="J237" i="96" s="1"/>
  <c r="E237" i="97" s="1"/>
  <c r="J229" i="95"/>
  <c r="E229" i="96" s="1"/>
  <c r="G229" i="96" s="1"/>
  <c r="J229" i="96" s="1"/>
  <c r="E229" i="97" s="1"/>
  <c r="E113" i="89"/>
  <c r="G113" i="89" s="1"/>
  <c r="J113" i="89" s="1"/>
  <c r="E113" i="90" s="1"/>
  <c r="G113" i="90" s="1"/>
  <c r="J113" i="90" s="1"/>
  <c r="G252" i="90"/>
  <c r="J252" i="90" s="1"/>
  <c r="E252" i="91" s="1"/>
  <c r="E239" i="90"/>
  <c r="G239" i="90" s="1"/>
  <c r="J239" i="90" s="1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G75" i="107"/>
  <c r="J75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7"/>
  <c r="J237" i="97" s="1"/>
  <c r="E237" i="9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9" s="1"/>
  <c r="J238" i="79" s="1"/>
  <c r="G238" i="78"/>
  <c r="J238" i="78" s="1"/>
  <c r="G231" i="91"/>
  <c r="J231" i="91" s="1"/>
  <c r="E231" i="92" s="1"/>
  <c r="G253" i="79"/>
  <c r="J253" i="79" s="1"/>
  <c r="G259" i="78"/>
  <c r="J259" i="78" s="1"/>
  <c r="G102" i="79"/>
  <c r="J102" i="79" s="1"/>
  <c r="G37" i="79"/>
  <c r="J37" i="79" s="1"/>
  <c r="G37" i="80" s="1"/>
  <c r="J37" i="80" s="1"/>
  <c r="G41" i="79"/>
  <c r="J41" i="79" s="1"/>
  <c r="G41" i="80" s="1"/>
  <c r="J41" i="80" s="1"/>
  <c r="G33" i="79"/>
  <c r="J33" i="79" s="1"/>
  <c r="G10" i="91"/>
  <c r="J10" i="91" s="1"/>
  <c r="E10" i="92" s="1"/>
  <c r="G99" i="79"/>
  <c r="J99" i="79" s="1"/>
  <c r="G99" i="80" s="1"/>
  <c r="J99" i="80" s="1"/>
  <c r="G9" i="91"/>
  <c r="J9" i="91" s="1"/>
  <c r="E9" i="92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E11" i="92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E194" i="93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G237" i="98"/>
  <c r="J237" i="98" s="1"/>
  <c r="E237" i="99" s="1"/>
  <c r="E229" i="98"/>
  <c r="E113" i="91"/>
  <c r="G113" i="91" s="1"/>
  <c r="J113" i="91" s="1"/>
  <c r="G252" i="91"/>
  <c r="J252" i="91" s="1"/>
  <c r="E252" i="92" s="1"/>
  <c r="E239" i="91"/>
  <c r="G239" i="91" s="1"/>
  <c r="J239" i="91" s="1"/>
  <c r="E33" i="80"/>
  <c r="G33" i="80" s="1"/>
  <c r="J33" i="80" s="1"/>
  <c r="E33" i="81" s="1"/>
  <c r="G33" i="81" s="1"/>
  <c r="J33" i="81" s="1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1" i="92"/>
  <c r="J231" i="92" s="1"/>
  <c r="E231" i="93" s="1"/>
  <c r="G230" i="80"/>
  <c r="J230" i="80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G259" i="79"/>
  <c r="J259" i="79" s="1"/>
  <c r="G110" i="79"/>
  <c r="J110" i="79" s="1"/>
  <c r="G11" i="92"/>
  <c r="J11" i="92" s="1"/>
  <c r="E11" i="93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E9" i="93" s="1"/>
  <c r="G71" i="88"/>
  <c r="J71" i="88" s="1"/>
  <c r="G227" i="79"/>
  <c r="J227" i="79" s="1"/>
  <c r="G235" i="80" s="1"/>
  <c r="J235" i="80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E10" i="93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33" i="78" s="1"/>
  <c r="J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G214" i="77"/>
  <c r="J214" i="77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2" i="107" l="1"/>
  <c r="G12" i="107" s="1"/>
  <c r="J12" i="107" s="1"/>
  <c r="G237" i="99"/>
  <c r="J237" i="99" s="1"/>
  <c r="E237" i="100" s="1"/>
  <c r="E229" i="99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71" i="89"/>
  <c r="G71" i="89" s="1"/>
  <c r="J71" i="89" s="1"/>
  <c r="E71" i="90" s="1"/>
  <c r="G71" i="90" s="1"/>
  <c r="J71" i="90" s="1"/>
  <c r="E71" i="91" s="1"/>
  <c r="E70" i="89"/>
  <c r="G70" i="89" s="1"/>
  <c r="J70" i="89" s="1"/>
  <c r="E70" i="90" s="1"/>
  <c r="G70" i="90" s="1"/>
  <c r="J70" i="90" s="1"/>
  <c r="E70" i="91" s="1"/>
  <c r="E175" i="89"/>
  <c r="G175" i="89" s="1"/>
  <c r="J175" i="89" s="1"/>
  <c r="E175" i="90" s="1"/>
  <c r="G175" i="90" s="1"/>
  <c r="J175" i="90" s="1"/>
  <c r="E175" i="91" s="1"/>
  <c r="G252" i="92"/>
  <c r="J252" i="92" s="1"/>
  <c r="E252" i="93" s="1"/>
  <c r="E239" i="92"/>
  <c r="G239" i="92" s="1"/>
  <c r="J239" i="92" s="1"/>
  <c r="G86" i="80"/>
  <c r="J86" i="80" s="1"/>
  <c r="G87" i="80"/>
  <c r="J87" i="80" s="1"/>
  <c r="G88" i="81" s="1"/>
  <c r="J88" i="81" s="1"/>
  <c r="G229" i="99"/>
  <c r="J229" i="99" s="1"/>
  <c r="G232" i="90"/>
  <c r="J232" i="90" s="1"/>
  <c r="E232" i="91" s="1"/>
  <c r="G241" i="90"/>
  <c r="J241" i="90" s="1"/>
  <c r="E241" i="91" s="1"/>
  <c r="G240" i="90"/>
  <c r="J240" i="90" s="1"/>
  <c r="E240" i="91" s="1"/>
  <c r="G230" i="81"/>
  <c r="J230" i="81" s="1"/>
  <c r="G238" i="81"/>
  <c r="J238" i="81" s="1"/>
  <c r="G237" i="100"/>
  <c r="J237" i="100" s="1"/>
  <c r="E237" i="101" s="1"/>
  <c r="G231" i="93"/>
  <c r="J231" i="93" s="1"/>
  <c r="E231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E10" i="94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E11" i="94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E9" i="94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E229" i="102" s="1"/>
  <c r="G252" i="93"/>
  <c r="J252" i="93" s="1"/>
  <c r="E252" i="94" s="1"/>
  <c r="E239" i="93"/>
  <c r="G239" i="93" s="1"/>
  <c r="J239" i="93" s="1"/>
  <c r="E116" i="81"/>
  <c r="G116" i="81" s="1"/>
  <c r="J116" i="81" s="1"/>
  <c r="G116" i="82" s="1"/>
  <c r="J116" i="82" s="1"/>
  <c r="G86" i="81"/>
  <c r="J86" i="81" s="1"/>
  <c r="G87" i="81"/>
  <c r="J87" i="81" s="1"/>
  <c r="G88" i="82" s="1"/>
  <c r="J88" i="82" s="1"/>
  <c r="G231" i="94"/>
  <c r="J231" i="94" s="1"/>
  <c r="E231" i="95" s="1"/>
  <c r="G227" i="81"/>
  <c r="J227" i="81" s="1"/>
  <c r="G235" i="81"/>
  <c r="J235" i="81" s="1"/>
  <c r="G251" i="83" s="1"/>
  <c r="J251" i="83" s="1"/>
  <c r="E251" i="84" s="1"/>
  <c r="G237" i="101"/>
  <c r="J237" i="101" s="1"/>
  <c r="E237" i="102" s="1"/>
  <c r="G228" i="81"/>
  <c r="J228" i="81" s="1"/>
  <c r="G236" i="81"/>
  <c r="J236" i="81" s="1"/>
  <c r="G230" i="82"/>
  <c r="J230" i="82" s="1"/>
  <c r="G238" i="82"/>
  <c r="J238" i="82" s="1"/>
  <c r="G232" i="91"/>
  <c r="J232" i="91" s="1"/>
  <c r="E232" i="92" s="1"/>
  <c r="G241" i="91"/>
  <c r="J241" i="91" s="1"/>
  <c r="E241" i="92" s="1"/>
  <c r="G240" i="91"/>
  <c r="J240" i="91" s="1"/>
  <c r="E240" i="92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E11" i="95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E97" i="84" s="1"/>
  <c r="G10" i="94"/>
  <c r="J10" i="94" s="1"/>
  <c r="E10" i="95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E9" i="95" s="1"/>
  <c r="G214" i="79"/>
  <c r="J214" i="79" s="1"/>
  <c r="G233" i="81"/>
  <c r="J233" i="81" s="1"/>
  <c r="G233" i="82" s="1"/>
  <c r="J233" i="82" s="1"/>
  <c r="G233" i="83" s="1"/>
  <c r="J233" i="83" s="1"/>
  <c r="E233" i="84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G47" i="83"/>
  <c r="J47" i="83" s="1"/>
  <c r="E47" i="84" s="1"/>
  <c r="G28" i="83"/>
  <c r="J28" i="83" s="1"/>
  <c r="E28" i="84" s="1"/>
  <c r="G25" i="82"/>
  <c r="J25" i="82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G48" i="83"/>
  <c r="J48" i="83" s="1"/>
  <c r="E48" i="84" s="1"/>
  <c r="G19" i="82"/>
  <c r="J19" i="82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G20" i="82"/>
  <c r="J20" i="82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G95" i="83"/>
  <c r="J95" i="83" s="1"/>
  <c r="E95" i="84" s="1"/>
  <c r="G24" i="82"/>
  <c r="J24" i="82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1" i="83"/>
  <c r="J191" i="83" s="1"/>
  <c r="E191" i="84" s="1"/>
  <c r="G190" i="83"/>
  <c r="J190" i="83" s="1"/>
  <c r="E190" i="84" s="1"/>
  <c r="G133" i="81"/>
  <c r="J133" i="81" s="1"/>
  <c r="G136" i="81"/>
  <c r="J136" i="81" s="1"/>
  <c r="G132" i="82"/>
  <c r="J132" i="82" s="1"/>
  <c r="G135" i="82"/>
  <c r="J135" i="82" s="1"/>
  <c r="R36" i="8"/>
  <c r="M264" i="8"/>
  <c r="G252" i="94" l="1"/>
  <c r="J252" i="94" s="1"/>
  <c r="E252" i="95" s="1"/>
  <c r="E239" i="94"/>
  <c r="G239" i="94" s="1"/>
  <c r="J239" i="94" s="1"/>
  <c r="G86" i="82"/>
  <c r="J86" i="82" s="1"/>
  <c r="G87" i="82"/>
  <c r="J87" i="82" s="1"/>
  <c r="G88" i="83" s="1"/>
  <c r="J88" i="83" s="1"/>
  <c r="E88" i="84" s="1"/>
  <c r="G228" i="82"/>
  <c r="J228" i="82" s="1"/>
  <c r="G236" i="82"/>
  <c r="J236" i="82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G235" i="82"/>
  <c r="J235" i="82" s="1"/>
  <c r="G251" i="84" s="1"/>
  <c r="J251" i="84" s="1"/>
  <c r="E251" i="85" s="1"/>
  <c r="G234" i="82"/>
  <c r="J234" i="82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53" i="83"/>
  <c r="J253" i="83" s="1"/>
  <c r="E253" i="84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214" i="81" s="1"/>
  <c r="J214" i="81" s="1"/>
  <c r="G214" i="82" s="1"/>
  <c r="J214" i="82" s="1"/>
  <c r="G9" i="95"/>
  <c r="J9" i="95" s="1"/>
  <c r="E9" i="96" s="1"/>
  <c r="G11" i="95"/>
  <c r="J11" i="95" s="1"/>
  <c r="E11" i="96" s="1"/>
  <c r="G82" i="82"/>
  <c r="J82" i="82" s="1"/>
  <c r="G254" i="82"/>
  <c r="J254" i="82" s="1"/>
  <c r="G131" i="80"/>
  <c r="J131" i="80" s="1"/>
  <c r="G134" i="80"/>
  <c r="J134" i="80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E97" i="85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119" i="83"/>
  <c r="J119" i="83" s="1"/>
  <c r="E119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E258" i="85" s="1"/>
  <c r="G255" i="84"/>
  <c r="J255" i="84" s="1"/>
  <c r="E255" i="85" s="1"/>
  <c r="G104" i="84"/>
  <c r="J104" i="84" s="1"/>
  <c r="E104" i="85" s="1"/>
  <c r="G233" i="84"/>
  <c r="J233" i="84" s="1"/>
  <c r="E233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G136" i="82"/>
  <c r="J136" i="82" s="1"/>
  <c r="E205" i="97" l="1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27" i="97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25" i="97"/>
  <c r="G125" i="97" s="1"/>
  <c r="J125" i="97" s="1"/>
  <c r="E125" i="98" s="1"/>
  <c r="G125" i="98" s="1"/>
  <c r="J125" i="98" s="1"/>
  <c r="E12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81" i="97"/>
  <c r="G181" i="97" s="1"/>
  <c r="J181" i="97" s="1"/>
  <c r="E181" i="98" s="1"/>
  <c r="G181" i="98" s="1"/>
  <c r="J181" i="98" s="1"/>
  <c r="E181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G252" i="95"/>
  <c r="J252" i="95" s="1"/>
  <c r="E252" i="96" s="1"/>
  <c r="E239" i="95"/>
  <c r="G239" i="95" s="1"/>
  <c r="J239" i="95" s="1"/>
  <c r="E239" i="96" s="1"/>
  <c r="G239" i="96" s="1"/>
  <c r="J239" i="96" s="1"/>
  <c r="E151" i="97"/>
  <c r="G151" i="97" s="1"/>
  <c r="J151" i="97" s="1"/>
  <c r="E151" i="98" s="1"/>
  <c r="G151" i="98" s="1"/>
  <c r="J151" i="98" s="1"/>
  <c r="E151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J231" i="95"/>
  <c r="E231" i="96" s="1"/>
  <c r="G231" i="96" s="1"/>
  <c r="J231" i="96" s="1"/>
  <c r="J198" i="95"/>
  <c r="E198" i="96" s="1"/>
  <c r="G198" i="96" s="1"/>
  <c r="J198" i="96" s="1"/>
  <c r="E198" i="97" s="1"/>
  <c r="G198" i="97" s="1"/>
  <c r="J198" i="97" s="1"/>
  <c r="E198" i="98" s="1"/>
  <c r="G252" i="96"/>
  <c r="J252" i="96" s="1"/>
  <c r="E252" i="97" s="1"/>
  <c r="G86" i="83"/>
  <c r="J86" i="83" s="1"/>
  <c r="E86" i="84" s="1"/>
  <c r="G87" i="83"/>
  <c r="J87" i="83" s="1"/>
  <c r="E87" i="84" s="1"/>
  <c r="G227" i="83"/>
  <c r="J227" i="83" s="1"/>
  <c r="E227" i="84" s="1"/>
  <c r="G235" i="83"/>
  <c r="J235" i="83" s="1"/>
  <c r="E235" i="84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G134" i="81"/>
  <c r="J134" i="81" s="1"/>
  <c r="G254" i="83"/>
  <c r="J254" i="83" s="1"/>
  <c r="E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E214" i="84" s="1"/>
  <c r="G52" i="85"/>
  <c r="J52" i="85" s="1"/>
  <c r="E52" i="86" s="1"/>
  <c r="G13" i="81"/>
  <c r="J13" i="81" s="1"/>
  <c r="G19" i="84"/>
  <c r="J19" i="84" s="1"/>
  <c r="E19" i="85" s="1"/>
  <c r="G32" i="85"/>
  <c r="J32" i="85" s="1"/>
  <c r="E32" i="86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31" i="97" l="1"/>
  <c r="G231" i="97" s="1"/>
  <c r="J231" i="97" s="1"/>
  <c r="E231" i="98" s="1"/>
  <c r="G231" i="98" s="1"/>
  <c r="J231" i="98" s="1"/>
  <c r="G252" i="97"/>
  <c r="J252" i="97" s="1"/>
  <c r="E252" i="98" s="1"/>
  <c r="E239" i="97"/>
  <c r="E182" i="97"/>
  <c r="G182" i="97" s="1"/>
  <c r="J182" i="97" s="1"/>
  <c r="E182" i="98" s="1"/>
  <c r="G182" i="98" s="1"/>
  <c r="J182" i="98" s="1"/>
  <c r="E182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0" i="97"/>
  <c r="G10" i="97" s="1"/>
  <c r="J10" i="97" s="1"/>
  <c r="E10" i="98" s="1"/>
  <c r="G10" i="98" s="1"/>
  <c r="J10" i="98" s="1"/>
  <c r="E10" i="99" s="1"/>
  <c r="E195" i="97"/>
  <c r="G195" i="97" s="1"/>
  <c r="J195" i="97" s="1"/>
  <c r="E195" i="98" s="1"/>
  <c r="G195" i="98" s="1"/>
  <c r="J195" i="98" s="1"/>
  <c r="E195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39" i="97"/>
  <c r="G39" i="97" s="1"/>
  <c r="J39" i="97" s="1"/>
  <c r="E39" i="98" s="1"/>
  <c r="G39" i="98" s="1"/>
  <c r="J39" i="98" s="1"/>
  <c r="E39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56" i="97"/>
  <c r="G156" i="97" s="1"/>
  <c r="J156" i="97" s="1"/>
  <c r="E156" i="98" s="1"/>
  <c r="G156" i="98" s="1"/>
  <c r="J156" i="98" s="1"/>
  <c r="E156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G251" i="85"/>
  <c r="J251" i="85" s="1"/>
  <c r="E251" i="86" s="1"/>
  <c r="G88" i="84"/>
  <c r="J88" i="84" s="1"/>
  <c r="E88" i="85" s="1"/>
  <c r="G87" i="84"/>
  <c r="J87" i="84" s="1"/>
  <c r="E97" i="86"/>
  <c r="G97" i="86" s="1"/>
  <c r="J97" i="86" s="1"/>
  <c r="E97" i="87" s="1"/>
  <c r="G97" i="87" s="1"/>
  <c r="J97" i="87" s="1"/>
  <c r="E97" i="88" s="1"/>
  <c r="G238" i="85"/>
  <c r="J238" i="85" s="1"/>
  <c r="E238" i="86" s="1"/>
  <c r="E230" i="85"/>
  <c r="G230" i="85" s="1"/>
  <c r="J230" i="85" s="1"/>
  <c r="E230" i="86" s="1"/>
  <c r="G237" i="104"/>
  <c r="J237" i="104" s="1"/>
  <c r="E237" i="105" s="1"/>
  <c r="G86" i="84"/>
  <c r="J86" i="84" s="1"/>
  <c r="G239" i="97"/>
  <c r="J239" i="97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E229" i="105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54" i="84"/>
  <c r="J254" i="84" s="1"/>
  <c r="E254" i="85" s="1"/>
  <c r="G131" i="82"/>
  <c r="J131" i="82" s="1"/>
  <c r="G134" i="82"/>
  <c r="J134" i="82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G24" i="85"/>
  <c r="J24" i="85" s="1"/>
  <c r="E24" i="86" s="1"/>
  <c r="G17" i="82"/>
  <c r="J17" i="82" s="1"/>
  <c r="G8" i="82"/>
  <c r="J8" i="82" s="1"/>
  <c r="G23" i="85"/>
  <c r="J23" i="85" s="1"/>
  <c r="E23" i="86" s="1"/>
  <c r="G21" i="85"/>
  <c r="J21" i="85" s="1"/>
  <c r="E21" i="86" s="1"/>
  <c r="G7" i="82"/>
  <c r="J7" i="82" s="1"/>
  <c r="G26" i="85"/>
  <c r="J26" i="85" s="1"/>
  <c r="E26" i="86" s="1"/>
  <c r="G20" i="85"/>
  <c r="J20" i="85" s="1"/>
  <c r="E20" i="86" s="1"/>
  <c r="G16" i="82"/>
  <c r="J16" i="82" s="1"/>
  <c r="G15" i="82"/>
  <c r="J15" i="82" s="1"/>
  <c r="G6" i="82"/>
  <c r="J6" i="82" s="1"/>
  <c r="G22" i="85"/>
  <c r="J22" i="85" s="1"/>
  <c r="E22" i="86" s="1"/>
  <c r="G14" i="82"/>
  <c r="J14" i="82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E231" i="99"/>
  <c r="E153" i="100"/>
  <c r="G153" i="100" s="1"/>
  <c r="J153" i="100" s="1"/>
  <c r="E151" i="100"/>
  <c r="G151" i="100" s="1"/>
  <c r="J151" i="100" s="1"/>
  <c r="E83" i="100"/>
  <c r="G83" i="100" s="1"/>
  <c r="J83" i="100" s="1"/>
  <c r="G252" i="98"/>
  <c r="J252" i="98" s="1"/>
  <c r="E252" i="99" s="1"/>
  <c r="E239" i="98"/>
  <c r="G239" i="98" s="1"/>
  <c r="J239" i="98" s="1"/>
  <c r="E213" i="100"/>
  <c r="G213" i="100" s="1"/>
  <c r="J213" i="100" s="1"/>
  <c r="E127" i="100"/>
  <c r="G127" i="100" s="1"/>
  <c r="J127" i="100" s="1"/>
  <c r="E148" i="100"/>
  <c r="G148" i="100" s="1"/>
  <c r="J148" i="100" s="1"/>
  <c r="E206" i="100"/>
  <c r="G206" i="100" s="1"/>
  <c r="J206" i="100" s="1"/>
  <c r="E152" i="100"/>
  <c r="G152" i="100" s="1"/>
  <c r="J152" i="100" s="1"/>
  <c r="E126" i="100"/>
  <c r="G126" i="100" s="1"/>
  <c r="J126" i="100" s="1"/>
  <c r="E205" i="100"/>
  <c r="G205" i="100" s="1"/>
  <c r="J205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94" i="100"/>
  <c r="G194" i="100" s="1"/>
  <c r="J194" i="100" s="1"/>
  <c r="E113" i="100"/>
  <c r="G113" i="100" s="1"/>
  <c r="J113" i="100" s="1"/>
  <c r="E84" i="100"/>
  <c r="G84" i="100" s="1"/>
  <c r="J84" i="100" s="1"/>
  <c r="E177" i="100"/>
  <c r="G177" i="100" s="1"/>
  <c r="J177" i="100" s="1"/>
  <c r="E155" i="100"/>
  <c r="G155" i="100" s="1"/>
  <c r="J155" i="100" s="1"/>
  <c r="E208" i="100"/>
  <c r="G208" i="100" s="1"/>
  <c r="J208" i="100" s="1"/>
  <c r="E181" i="100"/>
  <c r="G181" i="100" s="1"/>
  <c r="J181" i="100" s="1"/>
  <c r="G88" i="85"/>
  <c r="J88" i="85" s="1"/>
  <c r="E88" i="86" s="1"/>
  <c r="E87" i="85"/>
  <c r="G87" i="85" s="1"/>
  <c r="J87" i="85" s="1"/>
  <c r="E167" i="86"/>
  <c r="G167" i="86" s="1"/>
  <c r="J167" i="86" s="1"/>
  <c r="E167" i="87" s="1"/>
  <c r="E92" i="86"/>
  <c r="G92" i="86" s="1"/>
  <c r="J92" i="86" s="1"/>
  <c r="E92" i="87" s="1"/>
  <c r="G92" i="87" s="1"/>
  <c r="J92" i="87" s="1"/>
  <c r="E92" i="88" s="1"/>
  <c r="E171" i="86"/>
  <c r="G171" i="86" s="1"/>
  <c r="J171" i="86" s="1"/>
  <c r="E171" i="87" s="1"/>
  <c r="E139" i="86"/>
  <c r="G139" i="86" s="1"/>
  <c r="J139" i="86" s="1"/>
  <c r="E139" i="87" s="1"/>
  <c r="G139" i="87" s="1"/>
  <c r="J139" i="87" s="1"/>
  <c r="E139" i="88" s="1"/>
  <c r="E137" i="86"/>
  <c r="G137" i="86" s="1"/>
  <c r="J137" i="86" s="1"/>
  <c r="E137" i="87" s="1"/>
  <c r="G137" i="87" s="1"/>
  <c r="J137" i="87" s="1"/>
  <c r="E137" i="88" s="1"/>
  <c r="E143" i="86"/>
  <c r="G143" i="86" s="1"/>
  <c r="J143" i="86" s="1"/>
  <c r="E143" i="87" s="1"/>
  <c r="G143" i="87" s="1"/>
  <c r="J143" i="87" s="1"/>
  <c r="E143" i="88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162" i="86"/>
  <c r="G162" i="86" s="1"/>
  <c r="J162" i="86" s="1"/>
  <c r="E162" i="87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E141" i="86"/>
  <c r="G141" i="86" s="1"/>
  <c r="J141" i="86" s="1"/>
  <c r="E141" i="87" s="1"/>
  <c r="E222" i="86"/>
  <c r="G222" i="86" s="1"/>
  <c r="J222" i="86" s="1"/>
  <c r="E222" i="87" s="1"/>
  <c r="E95" i="86"/>
  <c r="G95" i="86" s="1"/>
  <c r="J95" i="86" s="1"/>
  <c r="E95" i="87" s="1"/>
  <c r="G95" i="87" s="1"/>
  <c r="J95" i="87" s="1"/>
  <c r="E95" i="88" s="1"/>
  <c r="E73" i="86"/>
  <c r="G73" i="86" s="1"/>
  <c r="J73" i="86" s="1"/>
  <c r="E73" i="87" s="1"/>
  <c r="G73" i="87" s="1"/>
  <c r="J73" i="87" s="1"/>
  <c r="E73" i="88" s="1"/>
  <c r="E158" i="86"/>
  <c r="G158" i="86" s="1"/>
  <c r="J158" i="86" s="1"/>
  <c r="E158" i="87" s="1"/>
  <c r="G158" i="87" s="1"/>
  <c r="J158" i="87" s="1"/>
  <c r="E158" i="88" s="1"/>
  <c r="E159" i="86"/>
  <c r="G159" i="86" s="1"/>
  <c r="J159" i="86" s="1"/>
  <c r="E159" i="87" s="1"/>
  <c r="E227" i="85"/>
  <c r="G227" i="85" s="1"/>
  <c r="J227" i="85" s="1"/>
  <c r="E227" i="86" s="1"/>
  <c r="G227" i="86" s="1"/>
  <c r="J227" i="86" s="1"/>
  <c r="E223" i="86"/>
  <c r="G223" i="86" s="1"/>
  <c r="J223" i="86" s="1"/>
  <c r="E223" i="87" s="1"/>
  <c r="E183" i="86"/>
  <c r="G183" i="86" s="1"/>
  <c r="J183" i="86" s="1"/>
  <c r="E183" i="87" s="1"/>
  <c r="E192" i="86"/>
  <c r="G192" i="86" s="1"/>
  <c r="J192" i="86" s="1"/>
  <c r="E192" i="87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E106" i="86"/>
  <c r="G106" i="86" s="1"/>
  <c r="J106" i="86" s="1"/>
  <c r="E106" i="87" s="1"/>
  <c r="E140" i="86"/>
  <c r="G140" i="86" s="1"/>
  <c r="J140" i="86" s="1"/>
  <c r="E140" i="87" s="1"/>
  <c r="G251" i="86"/>
  <c r="J251" i="86" s="1"/>
  <c r="E251" i="87" s="1"/>
  <c r="E235" i="85"/>
  <c r="G235" i="85" s="1"/>
  <c r="J235" i="85" s="1"/>
  <c r="E101" i="86"/>
  <c r="G101" i="86" s="1"/>
  <c r="J101" i="86" s="1"/>
  <c r="E101" i="87" s="1"/>
  <c r="G101" i="87" s="1"/>
  <c r="J101" i="87" s="1"/>
  <c r="E101" i="88" s="1"/>
  <c r="E220" i="86"/>
  <c r="G220" i="86" s="1"/>
  <c r="J220" i="86" s="1"/>
  <c r="E220" i="87" s="1"/>
  <c r="G220" i="87" s="1"/>
  <c r="J220" i="87" s="1"/>
  <c r="E220" i="88" s="1"/>
  <c r="E146" i="86"/>
  <c r="G146" i="86" s="1"/>
  <c r="J146" i="86" s="1"/>
  <c r="E146" i="87" s="1"/>
  <c r="G146" i="87" s="1"/>
  <c r="J146" i="87" s="1"/>
  <c r="E146" i="88" s="1"/>
  <c r="E64" i="86"/>
  <c r="G64" i="86" s="1"/>
  <c r="J64" i="86" s="1"/>
  <c r="E64" i="87" s="1"/>
  <c r="E121" i="86"/>
  <c r="G121" i="86" s="1"/>
  <c r="J121" i="86" s="1"/>
  <c r="E121" i="87" s="1"/>
  <c r="E91" i="86"/>
  <c r="G91" i="86" s="1"/>
  <c r="J91" i="86" s="1"/>
  <c r="E91" i="87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E80" i="86"/>
  <c r="G80" i="86" s="1"/>
  <c r="J80" i="86" s="1"/>
  <c r="E80" i="87" s="1"/>
  <c r="E98" i="86"/>
  <c r="G98" i="86" s="1"/>
  <c r="J98" i="86" s="1"/>
  <c r="E98" i="87" s="1"/>
  <c r="E67" i="86"/>
  <c r="G67" i="86" s="1"/>
  <c r="J67" i="86" s="1"/>
  <c r="E67" i="87" s="1"/>
  <c r="G67" i="87" s="1"/>
  <c r="J67" i="87" s="1"/>
  <c r="E67" i="88" s="1"/>
  <c r="E85" i="86"/>
  <c r="G85" i="86" s="1"/>
  <c r="J85" i="86" s="1"/>
  <c r="E85" i="87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E123" i="86"/>
  <c r="G123" i="86" s="1"/>
  <c r="J123" i="86" s="1"/>
  <c r="E123" i="87" s="1"/>
  <c r="G123" i="87" s="1"/>
  <c r="J123" i="87" s="1"/>
  <c r="E123" i="88" s="1"/>
  <c r="E176" i="86"/>
  <c r="G176" i="86" s="1"/>
  <c r="J176" i="86" s="1"/>
  <c r="E176" i="87" s="1"/>
  <c r="E224" i="86"/>
  <c r="G224" i="86" s="1"/>
  <c r="J224" i="86" s="1"/>
  <c r="E224" i="87" s="1"/>
  <c r="G224" i="87" s="1"/>
  <c r="J224" i="87" s="1"/>
  <c r="E86" i="85"/>
  <c r="G86" i="85" s="1"/>
  <c r="J86" i="85" s="1"/>
  <c r="E81" i="86"/>
  <c r="G81" i="86" s="1"/>
  <c r="J81" i="86" s="1"/>
  <c r="E81" i="87" s="1"/>
  <c r="G81" i="87" s="1"/>
  <c r="J81" i="87" s="1"/>
  <c r="E81" i="88" s="1"/>
  <c r="E66" i="86"/>
  <c r="G66" i="86" s="1"/>
  <c r="J66" i="86" s="1"/>
  <c r="E66" i="87" s="1"/>
  <c r="G66" i="87" s="1"/>
  <c r="J66" i="87" s="1"/>
  <c r="E66" i="88" s="1"/>
  <c r="E69" i="86"/>
  <c r="G69" i="86" s="1"/>
  <c r="J69" i="86" s="1"/>
  <c r="E69" i="87" s="1"/>
  <c r="G69" i="87" s="1"/>
  <c r="J69" i="87" s="1"/>
  <c r="E69" i="88" s="1"/>
  <c r="E61" i="86"/>
  <c r="G61" i="86" s="1"/>
  <c r="J61" i="86" s="1"/>
  <c r="E61" i="87" s="1"/>
  <c r="E154" i="86"/>
  <c r="G154" i="86" s="1"/>
  <c r="J154" i="86" s="1"/>
  <c r="E154" i="87" s="1"/>
  <c r="E90" i="86"/>
  <c r="G90" i="86" s="1"/>
  <c r="J90" i="86" s="1"/>
  <c r="E90" i="87" s="1"/>
  <c r="E65" i="86"/>
  <c r="G65" i="86" s="1"/>
  <c r="J65" i="86" s="1"/>
  <c r="E65" i="87" s="1"/>
  <c r="E72" i="86"/>
  <c r="G72" i="86" s="1"/>
  <c r="J72" i="86" s="1"/>
  <c r="E72" i="87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E160" i="86"/>
  <c r="G160" i="86" s="1"/>
  <c r="J160" i="86" s="1"/>
  <c r="E160" i="87" s="1"/>
  <c r="E93" i="86"/>
  <c r="G93" i="86" s="1"/>
  <c r="J93" i="86" s="1"/>
  <c r="E93" i="87" s="1"/>
  <c r="E74" i="86"/>
  <c r="G74" i="86" s="1"/>
  <c r="J74" i="86" s="1"/>
  <c r="E74" i="87" s="1"/>
  <c r="G74" i="87" s="1"/>
  <c r="J74" i="87" s="1"/>
  <c r="E74" i="88" s="1"/>
  <c r="E68" i="86"/>
  <c r="G68" i="86" s="1"/>
  <c r="J68" i="86" s="1"/>
  <c r="E68" i="87" s="1"/>
  <c r="G68" i="87" s="1"/>
  <c r="J68" i="87" s="1"/>
  <c r="E68" i="88" s="1"/>
  <c r="G237" i="105"/>
  <c r="J237" i="105" s="1"/>
  <c r="E237" i="106" s="1"/>
  <c r="G231" i="99"/>
  <c r="J231" i="99" s="1"/>
  <c r="G229" i="105"/>
  <c r="J229" i="105" s="1"/>
  <c r="E229" i="106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E79" i="88" s="1"/>
  <c r="G167" i="87"/>
  <c r="J167" i="87" s="1"/>
  <c r="E167" i="88" s="1"/>
  <c r="G160" i="87"/>
  <c r="J160" i="87" s="1"/>
  <c r="E160" i="88" s="1"/>
  <c r="G120" i="87"/>
  <c r="J120" i="87" s="1"/>
  <c r="E120" i="88" s="1"/>
  <c r="G183" i="87"/>
  <c r="J183" i="87" s="1"/>
  <c r="E183" i="88" s="1"/>
  <c r="G159" i="87"/>
  <c r="J159" i="87" s="1"/>
  <c r="E159" i="88" s="1"/>
  <c r="G80" i="87"/>
  <c r="J80" i="87" s="1"/>
  <c r="E80" i="88" s="1"/>
  <c r="G184" i="87"/>
  <c r="J184" i="87" s="1"/>
  <c r="E184" i="88" s="1"/>
  <c r="G222" i="87"/>
  <c r="J222" i="87" s="1"/>
  <c r="E222" i="88" s="1"/>
  <c r="G192" i="87"/>
  <c r="J192" i="87" s="1"/>
  <c r="E192" i="88" s="1"/>
  <c r="G61" i="87"/>
  <c r="J61" i="87" s="1"/>
  <c r="E61" i="88" s="1"/>
  <c r="G98" i="87"/>
  <c r="J98" i="87" s="1"/>
  <c r="E98" i="88" s="1"/>
  <c r="G164" i="87"/>
  <c r="J164" i="87" s="1"/>
  <c r="E164" i="88" s="1"/>
  <c r="G89" i="87"/>
  <c r="J89" i="87" s="1"/>
  <c r="E89" i="88" s="1"/>
  <c r="G162" i="87"/>
  <c r="J162" i="87" s="1"/>
  <c r="E162" i="88" s="1"/>
  <c r="G223" i="87"/>
  <c r="J223" i="87" s="1"/>
  <c r="E223" i="88" s="1"/>
  <c r="G64" i="87"/>
  <c r="J64" i="87" s="1"/>
  <c r="E64" i="88" s="1"/>
  <c r="G121" i="87"/>
  <c r="J121" i="87" s="1"/>
  <c r="E121" i="88" s="1"/>
  <c r="G179" i="87"/>
  <c r="J179" i="87" s="1"/>
  <c r="E179" i="88" s="1"/>
  <c r="G106" i="87"/>
  <c r="J106" i="87" s="1"/>
  <c r="E106" i="88" s="1"/>
  <c r="G168" i="87"/>
  <c r="J168" i="87" s="1"/>
  <c r="E168" i="88" s="1"/>
  <c r="G85" i="87"/>
  <c r="J85" i="87" s="1"/>
  <c r="E85" i="88" s="1"/>
  <c r="G65" i="87"/>
  <c r="J65" i="87" s="1"/>
  <c r="E65" i="88" s="1"/>
  <c r="G118" i="87"/>
  <c r="J118" i="87" s="1"/>
  <c r="E118" i="88" s="1"/>
  <c r="G91" i="87"/>
  <c r="J91" i="87" s="1"/>
  <c r="E91" i="88" s="1"/>
  <c r="G154" i="87"/>
  <c r="J154" i="87" s="1"/>
  <c r="E154" i="88" s="1"/>
  <c r="G97" i="88"/>
  <c r="J97" i="88" s="1"/>
  <c r="G90" i="87"/>
  <c r="J90" i="87" s="1"/>
  <c r="E90" i="88" s="1"/>
  <c r="G141" i="87"/>
  <c r="J141" i="87" s="1"/>
  <c r="E141" i="88" s="1"/>
  <c r="G140" i="87"/>
  <c r="J140" i="87" s="1"/>
  <c r="E140" i="88" s="1"/>
  <c r="G72" i="87"/>
  <c r="J72" i="87" s="1"/>
  <c r="E72" i="88" s="1"/>
  <c r="G176" i="87"/>
  <c r="J176" i="87" s="1"/>
  <c r="E176" i="88" s="1"/>
  <c r="G144" i="87"/>
  <c r="J144" i="87" s="1"/>
  <c r="E144" i="88" s="1"/>
  <c r="G171" i="87"/>
  <c r="J171" i="87" s="1"/>
  <c r="E171" i="88" s="1"/>
  <c r="G93" i="87"/>
  <c r="J93" i="87" s="1"/>
  <c r="E93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26" i="101" l="1"/>
  <c r="G226" i="101" s="1"/>
  <c r="J226" i="101" s="1"/>
  <c r="E213" i="101"/>
  <c r="G213" i="101" s="1"/>
  <c r="J213" i="101" s="1"/>
  <c r="E208" i="101"/>
  <c r="G208" i="101" s="1"/>
  <c r="J208" i="101" s="1"/>
  <c r="E193" i="101"/>
  <c r="G193" i="101" s="1"/>
  <c r="J193" i="101" s="1"/>
  <c r="E181" i="101"/>
  <c r="G181" i="101" s="1"/>
  <c r="J181" i="101" s="1"/>
  <c r="E177" i="101"/>
  <c r="G177" i="101" s="1"/>
  <c r="J177" i="101" s="1"/>
  <c r="E126" i="101"/>
  <c r="G126" i="101" s="1"/>
  <c r="J126" i="101" s="1"/>
  <c r="E83" i="101"/>
  <c r="G83" i="101" s="1"/>
  <c r="J83" i="101" s="1"/>
  <c r="E84" i="101"/>
  <c r="G84" i="101" s="1"/>
  <c r="J84" i="101" s="1"/>
  <c r="E152" i="101"/>
  <c r="G152" i="101" s="1"/>
  <c r="J152" i="101" s="1"/>
  <c r="E151" i="101"/>
  <c r="G151" i="101" s="1"/>
  <c r="J151" i="101" s="1"/>
  <c r="E113" i="101"/>
  <c r="G113" i="101" s="1"/>
  <c r="J113" i="101" s="1"/>
  <c r="E206" i="101"/>
  <c r="G206" i="101" s="1"/>
  <c r="J206" i="101" s="1"/>
  <c r="E153" i="101"/>
  <c r="G153" i="101" s="1"/>
  <c r="J153" i="101" s="1"/>
  <c r="E205" i="101"/>
  <c r="G205" i="101" s="1"/>
  <c r="J205" i="101" s="1"/>
  <c r="E194" i="101"/>
  <c r="G194" i="101" s="1"/>
  <c r="J194" i="101" s="1"/>
  <c r="E148" i="101"/>
  <c r="G148" i="101" s="1"/>
  <c r="J148" i="101" s="1"/>
  <c r="E155" i="101"/>
  <c r="G155" i="101" s="1"/>
  <c r="J155" i="101" s="1"/>
  <c r="E125" i="101"/>
  <c r="G125" i="101" s="1"/>
  <c r="J125" i="101" s="1"/>
  <c r="E127" i="101"/>
  <c r="G127" i="101" s="1"/>
  <c r="J127" i="101" s="1"/>
  <c r="E209" i="100"/>
  <c r="G209" i="100" s="1"/>
  <c r="J209" i="100" s="1"/>
  <c r="E157" i="100"/>
  <c r="G157" i="100" s="1"/>
  <c r="J157" i="100" s="1"/>
  <c r="E128" i="100"/>
  <c r="G128" i="100" s="1"/>
  <c r="J128" i="100" s="1"/>
  <c r="E203" i="100"/>
  <c r="G203" i="100" s="1"/>
  <c r="J203" i="100" s="1"/>
  <c r="E210" i="100"/>
  <c r="G210" i="100" s="1"/>
  <c r="J2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10" i="100"/>
  <c r="G10" i="100" s="1"/>
  <c r="J10" i="100" s="1"/>
  <c r="E204" i="100"/>
  <c r="G204" i="100" s="1"/>
  <c r="J204" i="100" s="1"/>
  <c r="E196" i="100"/>
  <c r="G196" i="100" s="1"/>
  <c r="J196" i="100" s="1"/>
  <c r="E195" i="100"/>
  <c r="G195" i="100" s="1"/>
  <c r="J195" i="100" s="1"/>
  <c r="G252" i="99"/>
  <c r="J252" i="99" s="1"/>
  <c r="E252" i="100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E182" i="100"/>
  <c r="G182" i="100" s="1"/>
  <c r="J182" i="100" s="1"/>
  <c r="E39" i="100"/>
  <c r="G39" i="100" s="1"/>
  <c r="J39" i="100" s="1"/>
  <c r="E9" i="100"/>
  <c r="G9" i="100" s="1"/>
  <c r="J9" i="100" s="1"/>
  <c r="E198" i="100"/>
  <c r="G198" i="100" s="1"/>
  <c r="J198" i="100" s="1"/>
  <c r="E147" i="100"/>
  <c r="G147" i="100" s="1"/>
  <c r="J147" i="100" s="1"/>
  <c r="E156" i="100"/>
  <c r="G156" i="100" s="1"/>
  <c r="J156" i="100" s="1"/>
  <c r="E211" i="100"/>
  <c r="G211" i="100" s="1"/>
  <c r="J211" i="100" s="1"/>
  <c r="E11" i="100"/>
  <c r="G11" i="100" s="1"/>
  <c r="J11" i="100" s="1"/>
  <c r="E197" i="100"/>
  <c r="G197" i="100" s="1"/>
  <c r="J197" i="100" s="1"/>
  <c r="E150" i="100"/>
  <c r="G150" i="100" s="1"/>
  <c r="J150" i="100" s="1"/>
  <c r="E231" i="100"/>
  <c r="G231" i="100" s="1"/>
  <c r="J231" i="100" s="1"/>
  <c r="E231" i="101" s="1"/>
  <c r="G231" i="101" s="1"/>
  <c r="J231" i="101" s="1"/>
  <c r="E231" i="102" s="1"/>
  <c r="E23" i="87"/>
  <c r="G23" i="87" s="1"/>
  <c r="J23" i="87" s="1"/>
  <c r="E23" i="88" s="1"/>
  <c r="G23" i="88" s="1"/>
  <c r="J23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4" i="88"/>
  <c r="G224" i="88" s="1"/>
  <c r="J224" i="88" s="1"/>
  <c r="E224" i="89" s="1"/>
  <c r="G224" i="89" s="1"/>
  <c r="J224" i="89" s="1"/>
  <c r="E224" i="90" s="1"/>
  <c r="E20" i="87"/>
  <c r="G20" i="87" s="1"/>
  <c r="J20" i="87" s="1"/>
  <c r="E20" i="88" s="1"/>
  <c r="G20" i="88" s="1"/>
  <c r="J20" i="88" s="1"/>
  <c r="G238" i="87"/>
  <c r="J238" i="87" s="1"/>
  <c r="E238" i="88" s="1"/>
  <c r="E230" i="87"/>
  <c r="G230" i="87" s="1"/>
  <c r="J230" i="87" s="1"/>
  <c r="E21" i="87"/>
  <c r="G21" i="87" s="1"/>
  <c r="J21" i="87" s="1"/>
  <c r="E21" i="88" s="1"/>
  <c r="G21" i="88" s="1"/>
  <c r="J21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97" i="89"/>
  <c r="G97" i="89" s="1"/>
  <c r="J97" i="89" s="1"/>
  <c r="E97" i="90" s="1"/>
  <c r="G97" i="90" s="1"/>
  <c r="J97" i="90" s="1"/>
  <c r="E97" i="91" s="1"/>
  <c r="E227" i="87"/>
  <c r="G227" i="87" s="1"/>
  <c r="J227" i="87" s="1"/>
  <c r="G236" i="87"/>
  <c r="J236" i="87" s="1"/>
  <c r="E236" i="88" s="1"/>
  <c r="E228" i="87"/>
  <c r="G228" i="87" s="1"/>
  <c r="J228" i="87" s="1"/>
  <c r="E86" i="86"/>
  <c r="G86" i="86" s="1"/>
  <c r="J86" i="86" s="1"/>
  <c r="E86" i="87" s="1"/>
  <c r="G86" i="87" s="1"/>
  <c r="J86" i="87" s="1"/>
  <c r="E221" i="86"/>
  <c r="G221" i="86" s="1"/>
  <c r="J221" i="86" s="1"/>
  <c r="E221" i="87" s="1"/>
  <c r="E38" i="86"/>
  <c r="G38" i="86" s="1"/>
  <c r="J38" i="86" s="1"/>
  <c r="E38" i="87" s="1"/>
  <c r="E161" i="86"/>
  <c r="G161" i="86" s="1"/>
  <c r="J161" i="86" s="1"/>
  <c r="E161" i="87" s="1"/>
  <c r="E96" i="86"/>
  <c r="G96" i="86" s="1"/>
  <c r="J96" i="86" s="1"/>
  <c r="E96" i="87" s="1"/>
  <c r="G96" i="87" s="1"/>
  <c r="J96" i="87" s="1"/>
  <c r="E96" i="88" s="1"/>
  <c r="E165" i="86"/>
  <c r="G165" i="86" s="1"/>
  <c r="J165" i="86" s="1"/>
  <c r="E165" i="87" s="1"/>
  <c r="E119" i="86"/>
  <c r="G119" i="86" s="1"/>
  <c r="J119" i="86" s="1"/>
  <c r="E119" i="87" s="1"/>
  <c r="G119" i="87" s="1"/>
  <c r="J119" i="87" s="1"/>
  <c r="E119" i="88" s="1"/>
  <c r="G88" i="86"/>
  <c r="J88" i="86" s="1"/>
  <c r="E88" i="87" s="1"/>
  <c r="E87" i="86"/>
  <c r="G87" i="86" s="1"/>
  <c r="J87" i="86" s="1"/>
  <c r="G251" i="87"/>
  <c r="J251" i="87" s="1"/>
  <c r="E251" i="88" s="1"/>
  <c r="E235" i="86"/>
  <c r="G235" i="86" s="1"/>
  <c r="J235" i="86" s="1"/>
  <c r="E122" i="86"/>
  <c r="G122" i="86" s="1"/>
  <c r="J122" i="86" s="1"/>
  <c r="E122" i="87" s="1"/>
  <c r="G122" i="87" s="1"/>
  <c r="J122" i="87" s="1"/>
  <c r="E122" i="88" s="1"/>
  <c r="G237" i="106"/>
  <c r="J237" i="106" s="1"/>
  <c r="E237" i="107" s="1"/>
  <c r="G234" i="86"/>
  <c r="J234" i="86" s="1"/>
  <c r="E234" i="87" s="1"/>
  <c r="G242" i="87"/>
  <c r="J242" i="87" s="1"/>
  <c r="E242" i="88" s="1"/>
  <c r="G229" i="106"/>
  <c r="J229" i="106" s="1"/>
  <c r="E229" i="107" s="1"/>
  <c r="G241" i="96"/>
  <c r="J241" i="96" s="1"/>
  <c r="E241" i="97" s="1"/>
  <c r="G240" i="96"/>
  <c r="J240" i="96" s="1"/>
  <c r="E240" i="97" s="1"/>
  <c r="G232" i="96"/>
  <c r="J232" i="96" s="1"/>
  <c r="E232" i="97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38" i="87"/>
  <c r="J38" i="87" s="1"/>
  <c r="E38" i="88" s="1"/>
  <c r="G185" i="88"/>
  <c r="J185" i="88" s="1"/>
  <c r="G222" i="88"/>
  <c r="J222" i="88" s="1"/>
  <c r="G165" i="87"/>
  <c r="J165" i="87" s="1"/>
  <c r="E165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161" i="87"/>
  <c r="J161" i="87" s="1"/>
  <c r="E161" i="88" s="1"/>
  <c r="G73" i="88"/>
  <c r="J73" i="88" s="1"/>
  <c r="G184" i="88"/>
  <c r="J184" i="88" s="1"/>
  <c r="G221" i="87"/>
  <c r="J221" i="87" s="1"/>
  <c r="E221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83" i="102" l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56" i="101"/>
  <c r="G156" i="101" s="1"/>
  <c r="J156" i="101" s="1"/>
  <c r="E195" i="101"/>
  <c r="G195" i="101" s="1"/>
  <c r="J195" i="101" s="1"/>
  <c r="E210" i="101"/>
  <c r="G210" i="101" s="1"/>
  <c r="J210" i="101" s="1"/>
  <c r="E113" i="102"/>
  <c r="G113" i="102" s="1"/>
  <c r="J113" i="102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G202" i="101"/>
  <c r="J202" i="101" s="1"/>
  <c r="E202" i="10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47" i="101"/>
  <c r="G147" i="101" s="1"/>
  <c r="J147" i="101" s="1"/>
  <c r="E196" i="101"/>
  <c r="G196" i="101" s="1"/>
  <c r="J196" i="101" s="1"/>
  <c r="E203" i="101"/>
  <c r="G203" i="101" s="1"/>
  <c r="J203" i="101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209" i="101"/>
  <c r="G209" i="101" s="1"/>
  <c r="J209" i="101" s="1"/>
  <c r="E211" i="101"/>
  <c r="G211" i="101" s="1"/>
  <c r="J211" i="101" s="1"/>
  <c r="E198" i="101"/>
  <c r="G198" i="101" s="1"/>
  <c r="J198" i="101" s="1"/>
  <c r="E204" i="101"/>
  <c r="G204" i="101" s="1"/>
  <c r="J204" i="101" s="1"/>
  <c r="E128" i="101"/>
  <c r="G128" i="101" s="1"/>
  <c r="J128" i="101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182" i="101"/>
  <c r="G182" i="101" s="1"/>
  <c r="J182" i="101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9" i="101"/>
  <c r="G9" i="101" s="1"/>
  <c r="J9" i="101" s="1"/>
  <c r="E10" i="101"/>
  <c r="G10" i="101" s="1"/>
  <c r="J10" i="101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197" i="101"/>
  <c r="G197" i="101" s="1"/>
  <c r="J197" i="101" s="1"/>
  <c r="E11" i="101"/>
  <c r="G11" i="101" s="1"/>
  <c r="J11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50" i="101"/>
  <c r="G150" i="101" s="1"/>
  <c r="J150" i="101" s="1"/>
  <c r="E39" i="101"/>
  <c r="G39" i="101" s="1"/>
  <c r="J39" i="101" s="1"/>
  <c r="E149" i="101"/>
  <c r="G149" i="101" s="1"/>
  <c r="J149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70" i="97"/>
  <c r="G70" i="97" s="1"/>
  <c r="J70" i="97" s="1"/>
  <c r="E70" i="98" s="1"/>
  <c r="G70" i="98" s="1"/>
  <c r="J70" i="98" s="1"/>
  <c r="E70" i="99" s="1"/>
  <c r="E175" i="97"/>
  <c r="G175" i="97" s="1"/>
  <c r="J175" i="97" s="1"/>
  <c r="E175" i="98" s="1"/>
  <c r="G175" i="98" s="1"/>
  <c r="J175" i="98" s="1"/>
  <c r="E175" i="99" s="1"/>
  <c r="E212" i="101"/>
  <c r="G212" i="101" s="1"/>
  <c r="J212" i="101" s="1"/>
  <c r="E157" i="101"/>
  <c r="G157" i="101" s="1"/>
  <c r="J157" i="101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71" i="97"/>
  <c r="G71" i="97" s="1"/>
  <c r="J71" i="97" s="1"/>
  <c r="E71" i="98" s="1"/>
  <c r="G71" i="98" s="1"/>
  <c r="J71" i="98" s="1"/>
  <c r="E71" i="99" s="1"/>
  <c r="E21" i="89"/>
  <c r="G21" i="89" s="1"/>
  <c r="J21" i="89" s="1"/>
  <c r="E21" i="90" s="1"/>
  <c r="G21" i="90" s="1"/>
  <c r="J21" i="90" s="1"/>
  <c r="E21" i="91" s="1"/>
  <c r="E20" i="89"/>
  <c r="G20" i="89" s="1"/>
  <c r="J20" i="89" s="1"/>
  <c r="E20" i="90" s="1"/>
  <c r="G20" i="90" s="1"/>
  <c r="J20" i="90" s="1"/>
  <c r="E20" i="91" s="1"/>
  <c r="E22" i="89"/>
  <c r="G22" i="89" s="1"/>
  <c r="J22" i="89" s="1"/>
  <c r="E22" i="90" s="1"/>
  <c r="G22" i="90" s="1"/>
  <c r="J22" i="90" s="1"/>
  <c r="E22" i="91" s="1"/>
  <c r="E26" i="89"/>
  <c r="G26" i="89" s="1"/>
  <c r="J26" i="89" s="1"/>
  <c r="E26" i="90" s="1"/>
  <c r="G26" i="90" s="1"/>
  <c r="J26" i="90" s="1"/>
  <c r="E26" i="91" s="1"/>
  <c r="E19" i="89"/>
  <c r="G19" i="89" s="1"/>
  <c r="J19" i="89" s="1"/>
  <c r="E19" i="90" s="1"/>
  <c r="G19" i="90" s="1"/>
  <c r="J19" i="90" s="1"/>
  <c r="E19" i="91" s="1"/>
  <c r="E24" i="89"/>
  <c r="G24" i="89" s="1"/>
  <c r="J24" i="89" s="1"/>
  <c r="E24" i="90" s="1"/>
  <c r="G24" i="90" s="1"/>
  <c r="J24" i="90" s="1"/>
  <c r="E24" i="91" s="1"/>
  <c r="E23" i="89"/>
  <c r="G23" i="89" s="1"/>
  <c r="J23" i="89" s="1"/>
  <c r="E23" i="90" s="1"/>
  <c r="G23" i="90" s="1"/>
  <c r="J23" i="90" s="1"/>
  <c r="E23" i="91" s="1"/>
  <c r="E162" i="89"/>
  <c r="G162" i="89" s="1"/>
  <c r="J162" i="89" s="1"/>
  <c r="E162" i="90" s="1"/>
  <c r="G162" i="90" s="1"/>
  <c r="J162" i="90" s="1"/>
  <c r="E162" i="91" s="1"/>
  <c r="E30" i="88"/>
  <c r="G30" i="88" s="1"/>
  <c r="J30" i="88" s="1"/>
  <c r="E30" i="89" s="1"/>
  <c r="G30" i="89" s="1"/>
  <c r="J30" i="89" s="1"/>
  <c r="E30" i="90" s="1"/>
  <c r="E144" i="89"/>
  <c r="G144" i="89" s="1"/>
  <c r="J144" i="89" s="1"/>
  <c r="E144" i="90" s="1"/>
  <c r="G144" i="90" s="1"/>
  <c r="J144" i="90" s="1"/>
  <c r="E144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227" i="88"/>
  <c r="G227" i="88" s="1"/>
  <c r="J227" i="88" s="1"/>
  <c r="E227" i="89" s="1"/>
  <c r="G227" i="89" s="1"/>
  <c r="J227" i="89" s="1"/>
  <c r="E227" i="90" s="1"/>
  <c r="E61" i="89"/>
  <c r="G61" i="89" s="1"/>
  <c r="J61" i="89" s="1"/>
  <c r="E61" i="90" s="1"/>
  <c r="G61" i="90" s="1"/>
  <c r="J61" i="90" s="1"/>
  <c r="E61" i="91" s="1"/>
  <c r="E25" i="89"/>
  <c r="G25" i="89" s="1"/>
  <c r="J25" i="89" s="1"/>
  <c r="E25" i="90" s="1"/>
  <c r="G25" i="90" s="1"/>
  <c r="J25" i="90" s="1"/>
  <c r="E25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49" i="88"/>
  <c r="G49" i="88" s="1"/>
  <c r="J49" i="88" s="1"/>
  <c r="E49" i="89" s="1"/>
  <c r="G49" i="89" s="1"/>
  <c r="J49" i="89" s="1"/>
  <c r="E49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G251" i="88"/>
  <c r="J251" i="88" s="1"/>
  <c r="E251" i="89" s="1"/>
  <c r="E235" i="87"/>
  <c r="G235" i="87" s="1"/>
  <c r="J235" i="87" s="1"/>
  <c r="E68" i="89"/>
  <c r="G68" i="89" s="1"/>
  <c r="J68" i="89" s="1"/>
  <c r="E68" i="90" s="1"/>
  <c r="G68" i="90" s="1"/>
  <c r="J68" i="90" s="1"/>
  <c r="E68" i="91" s="1"/>
  <c r="E225" i="89"/>
  <c r="G225" i="89" s="1"/>
  <c r="J225" i="89" s="1"/>
  <c r="E225" i="90" s="1"/>
  <c r="G225" i="90" s="1"/>
  <c r="J225" i="90" s="1"/>
  <c r="E225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G238" i="88"/>
  <c r="J238" i="88" s="1"/>
  <c r="E238" i="89" s="1"/>
  <c r="E230" i="88"/>
  <c r="G230" i="88" s="1"/>
  <c r="J230" i="88" s="1"/>
  <c r="E230" i="89" s="1"/>
  <c r="E62" i="89"/>
  <c r="G62" i="89" s="1"/>
  <c r="J62" i="89" s="1"/>
  <c r="E62" i="90" s="1"/>
  <c r="G62" i="90" s="1"/>
  <c r="J62" i="90" s="1"/>
  <c r="E62" i="91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86" i="88"/>
  <c r="G86" i="88" s="1"/>
  <c r="J86" i="88" s="1"/>
  <c r="E86" i="89" s="1"/>
  <c r="G86" i="89" s="1"/>
  <c r="J86" i="89" s="1"/>
  <c r="E86" i="90" s="1"/>
  <c r="G88" i="87"/>
  <c r="J88" i="87" s="1"/>
  <c r="E88" i="88" s="1"/>
  <c r="E87" i="87"/>
  <c r="G87" i="87" s="1"/>
  <c r="J87" i="87" s="1"/>
  <c r="E43" i="88"/>
  <c r="G43" i="88" s="1"/>
  <c r="J43" i="88" s="1"/>
  <c r="E43" i="89" s="1"/>
  <c r="G43" i="89" s="1"/>
  <c r="J43" i="89" s="1"/>
  <c r="E43" i="90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14" i="86"/>
  <c r="G214" i="86" s="1"/>
  <c r="J214" i="86" s="1"/>
  <c r="E214" i="87" s="1"/>
  <c r="G237" i="107"/>
  <c r="J237" i="107" s="1"/>
  <c r="G230" i="89"/>
  <c r="J230" i="89" s="1"/>
  <c r="E230" i="90" s="1"/>
  <c r="G238" i="89"/>
  <c r="J238" i="89" s="1"/>
  <c r="E238" i="90" s="1"/>
  <c r="G229" i="107"/>
  <c r="J229" i="107" s="1"/>
  <c r="G234" i="87"/>
  <c r="J234" i="87" s="1"/>
  <c r="E234" i="88" s="1"/>
  <c r="G242" i="88"/>
  <c r="J242" i="88" s="1"/>
  <c r="E242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214" i="87"/>
  <c r="J214" i="87" s="1"/>
  <c r="E214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E258" i="90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6" i="106" l="1"/>
  <c r="G206" i="106" s="1"/>
  <c r="J206" i="106" s="1"/>
  <c r="E127" i="106"/>
  <c r="G127" i="106" s="1"/>
  <c r="J127" i="106" s="1"/>
  <c r="E209" i="102"/>
  <c r="G209" i="102" s="1"/>
  <c r="J209" i="102" s="1"/>
  <c r="E209" i="103" s="1"/>
  <c r="G209" i="103" s="1"/>
  <c r="J209" i="103" s="1"/>
  <c r="E11" i="102"/>
  <c r="G11" i="102" s="1"/>
  <c r="J11" i="102" s="1"/>
  <c r="E11" i="103" s="1"/>
  <c r="G11" i="103" s="1"/>
  <c r="J11" i="103" s="1"/>
  <c r="E11" i="104" s="1"/>
  <c r="G11" i="104" s="1"/>
  <c r="J11" i="104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93" i="106"/>
  <c r="G193" i="106" s="1"/>
  <c r="J193" i="106" s="1"/>
  <c r="E181" i="106"/>
  <c r="G181" i="106" s="1"/>
  <c r="J181" i="106" s="1"/>
  <c r="E226" i="106"/>
  <c r="G226" i="106" s="1"/>
  <c r="J226" i="106" s="1"/>
  <c r="E152" i="106"/>
  <c r="G152" i="106" s="1"/>
  <c r="J152" i="106" s="1"/>
  <c r="E84" i="106"/>
  <c r="G84" i="106" s="1"/>
  <c r="J84" i="106" s="1"/>
  <c r="E213" i="106"/>
  <c r="G213" i="106" s="1"/>
  <c r="J213" i="106" s="1"/>
  <c r="E148" i="106"/>
  <c r="G148" i="106" s="1"/>
  <c r="J148" i="106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153" i="106"/>
  <c r="G153" i="106" s="1"/>
  <c r="J153" i="106" s="1"/>
  <c r="E205" i="106"/>
  <c r="G205" i="106" s="1"/>
  <c r="J205" i="106" s="1"/>
  <c r="E194" i="106"/>
  <c r="G194" i="106" s="1"/>
  <c r="J194" i="106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55" i="106"/>
  <c r="G155" i="106" s="1"/>
  <c r="J155" i="106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1" i="106"/>
  <c r="G151" i="106" s="1"/>
  <c r="J151" i="106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25" i="106"/>
  <c r="G125" i="106" s="1"/>
  <c r="J125" i="106" s="1"/>
  <c r="E126" i="106"/>
  <c r="G126" i="106" s="1"/>
  <c r="J126" i="106" s="1"/>
  <c r="E208" i="106"/>
  <c r="G208" i="106" s="1"/>
  <c r="J208" i="106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77" i="106"/>
  <c r="G177" i="106" s="1"/>
  <c r="J177" i="106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83" i="106"/>
  <c r="G83" i="106" s="1"/>
  <c r="J83" i="106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21" i="89"/>
  <c r="G221" i="89" s="1"/>
  <c r="J221" i="89" s="1"/>
  <c r="E221" i="90" s="1"/>
  <c r="G221" i="90" s="1"/>
  <c r="J221" i="90" s="1"/>
  <c r="E221" i="91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107" i="89"/>
  <c r="G107" i="89" s="1"/>
  <c r="J107" i="89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22" i="89"/>
  <c r="G122" i="89" s="1"/>
  <c r="J122" i="89" s="1"/>
  <c r="E122" i="90" s="1"/>
  <c r="G122" i="90" s="1"/>
  <c r="J122" i="90" s="1"/>
  <c r="E122" i="91" s="1"/>
  <c r="G251" i="89"/>
  <c r="J251" i="89" s="1"/>
  <c r="E251" i="90" s="1"/>
  <c r="E235" i="88"/>
  <c r="G235" i="88" s="1"/>
  <c r="J235" i="88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88" i="88"/>
  <c r="J88" i="88" s="1"/>
  <c r="E88" i="89" s="1"/>
  <c r="E87" i="88"/>
  <c r="G87" i="88" s="1"/>
  <c r="J87" i="88" s="1"/>
  <c r="E108" i="89"/>
  <c r="G108" i="89" s="1"/>
  <c r="J108" i="89" s="1"/>
  <c r="E108" i="90" s="1"/>
  <c r="G108" i="90" s="1"/>
  <c r="J108" i="90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0" i="90"/>
  <c r="J230" i="90" s="1"/>
  <c r="E230" i="91" s="1"/>
  <c r="G238" i="90"/>
  <c r="J238" i="90" s="1"/>
  <c r="E238" i="91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E258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11" i="106" l="1"/>
  <c r="G211" i="106" s="1"/>
  <c r="J211" i="106" s="1"/>
  <c r="E226" i="107"/>
  <c r="G226" i="107" s="1"/>
  <c r="J226" i="107" s="1"/>
  <c r="E150" i="106"/>
  <c r="G150" i="106" s="1"/>
  <c r="J150" i="106" s="1"/>
  <c r="E157" i="106"/>
  <c r="G157" i="106" s="1"/>
  <c r="J157" i="106" s="1"/>
  <c r="E195" i="106"/>
  <c r="G195" i="106" s="1"/>
  <c r="J195" i="106" s="1"/>
  <c r="E210" i="106"/>
  <c r="G210" i="106" s="1"/>
  <c r="J210" i="106" s="1"/>
  <c r="E193" i="107"/>
  <c r="G193" i="107" s="1"/>
  <c r="J193" i="107" s="1"/>
  <c r="E196" i="106"/>
  <c r="G196" i="106" s="1"/>
  <c r="J196" i="106" s="1"/>
  <c r="E203" i="106"/>
  <c r="G203" i="106" s="1"/>
  <c r="J203" i="106" s="1"/>
  <c r="E182" i="106"/>
  <c r="G182" i="106" s="1"/>
  <c r="J182" i="106" s="1"/>
  <c r="E113" i="106"/>
  <c r="G113" i="106" s="1"/>
  <c r="J113" i="106" s="1"/>
  <c r="E177" i="107"/>
  <c r="G177" i="107" s="1"/>
  <c r="J177" i="107" s="1"/>
  <c r="E155" i="107"/>
  <c r="G155" i="107" s="1"/>
  <c r="J155" i="107" s="1"/>
  <c r="E156" i="106"/>
  <c r="G156" i="106" s="1"/>
  <c r="J156" i="106" s="1"/>
  <c r="E128" i="106"/>
  <c r="G128" i="106" s="1"/>
  <c r="J128" i="106" s="1"/>
  <c r="E148" i="107"/>
  <c r="G148" i="107" s="1"/>
  <c r="J148" i="107" s="1"/>
  <c r="E11" i="105"/>
  <c r="G11" i="105" s="1"/>
  <c r="J11" i="105" s="1"/>
  <c r="E149" i="106"/>
  <c r="G149" i="106" s="1"/>
  <c r="J149" i="106" s="1"/>
  <c r="E212" i="106"/>
  <c r="G212" i="106" s="1"/>
  <c r="J212" i="106" s="1"/>
  <c r="E126" i="107"/>
  <c r="G126" i="107" s="1"/>
  <c r="J126" i="107" s="1"/>
  <c r="E147" i="106"/>
  <c r="G147" i="106" s="1"/>
  <c r="J147" i="106" s="1"/>
  <c r="E194" i="107"/>
  <c r="G194" i="107" s="1"/>
  <c r="J194" i="107" s="1"/>
  <c r="E213" i="107"/>
  <c r="G213" i="107" s="1"/>
  <c r="J213" i="107" s="1"/>
  <c r="E209" i="104"/>
  <c r="G209" i="104" s="1"/>
  <c r="J209" i="104" s="1"/>
  <c r="E209" i="105" s="1"/>
  <c r="G209" i="105" s="1"/>
  <c r="J209" i="105" s="1"/>
  <c r="E9" i="106"/>
  <c r="G9" i="106" s="1"/>
  <c r="J9" i="106" s="1"/>
  <c r="E197" i="106"/>
  <c r="G197" i="106" s="1"/>
  <c r="J197" i="106" s="1"/>
  <c r="E202" i="106"/>
  <c r="G202" i="106" s="1"/>
  <c r="J202" i="106" s="1"/>
  <c r="E125" i="107"/>
  <c r="G125" i="107" s="1"/>
  <c r="J125" i="107" s="1"/>
  <c r="E204" i="106"/>
  <c r="G204" i="106" s="1"/>
  <c r="J204" i="106" s="1"/>
  <c r="E205" i="107"/>
  <c r="G205" i="107" s="1"/>
  <c r="J205" i="107" s="1"/>
  <c r="E84" i="107"/>
  <c r="G84" i="107" s="1"/>
  <c r="J84" i="107" s="1"/>
  <c r="E127" i="107"/>
  <c r="G127" i="107" s="1"/>
  <c r="J127" i="107" s="1"/>
  <c r="E39" i="106"/>
  <c r="G39" i="106" s="1"/>
  <c r="J39" i="106" s="1"/>
  <c r="E39" i="107" s="1"/>
  <c r="G39" i="107" s="1"/>
  <c r="J39" i="107" s="1"/>
  <c r="E181" i="107"/>
  <c r="G181" i="107" s="1"/>
  <c r="J181" i="107" s="1"/>
  <c r="E151" i="107"/>
  <c r="G151" i="107" s="1"/>
  <c r="J151" i="107" s="1"/>
  <c r="E208" i="107"/>
  <c r="G208" i="107" s="1"/>
  <c r="J208" i="107" s="1"/>
  <c r="E83" i="107"/>
  <c r="G83" i="107" s="1"/>
  <c r="J83" i="107" s="1"/>
  <c r="E198" i="106"/>
  <c r="G198" i="106" s="1"/>
  <c r="J198" i="106" s="1"/>
  <c r="E10" i="106"/>
  <c r="G10" i="106" s="1"/>
  <c r="J10" i="106" s="1"/>
  <c r="E153" i="107"/>
  <c r="G153" i="107" s="1"/>
  <c r="J153" i="107" s="1"/>
  <c r="E152" i="107"/>
  <c r="G152" i="107" s="1"/>
  <c r="J152" i="107" s="1"/>
  <c r="E206" i="107"/>
  <c r="G206" i="107" s="1"/>
  <c r="J206" i="107" s="1"/>
  <c r="E70" i="100"/>
  <c r="G70" i="100" s="1"/>
  <c r="J70" i="100" s="1"/>
  <c r="E175" i="100"/>
  <c r="G175" i="100" s="1"/>
  <c r="J175" i="100" s="1"/>
  <c r="E71" i="100"/>
  <c r="G71" i="100" s="1"/>
  <c r="J71" i="100" s="1"/>
  <c r="E110" i="91"/>
  <c r="G110" i="91" s="1"/>
  <c r="J110" i="91" s="1"/>
  <c r="E107" i="90"/>
  <c r="G107" i="90" s="1"/>
  <c r="J107" i="90" s="1"/>
  <c r="E116" i="91"/>
  <c r="G116" i="91" s="1"/>
  <c r="J116" i="91" s="1"/>
  <c r="E117" i="91"/>
  <c r="G117" i="91" s="1"/>
  <c r="J117" i="91" s="1"/>
  <c r="E115" i="91"/>
  <c r="G115" i="91" s="1"/>
  <c r="J115" i="91" s="1"/>
  <c r="E108" i="91"/>
  <c r="G108" i="91" s="1"/>
  <c r="J108" i="91" s="1"/>
  <c r="E112" i="91"/>
  <c r="G112" i="91" s="1"/>
  <c r="J112" i="91" s="1"/>
  <c r="E111" i="91"/>
  <c r="G111" i="91" s="1"/>
  <c r="J111" i="91" s="1"/>
  <c r="E18" i="87"/>
  <c r="G18" i="87" s="1"/>
  <c r="J18" i="87" s="1"/>
  <c r="E18" i="88" s="1"/>
  <c r="G18" i="88" s="1"/>
  <c r="J18" i="88" s="1"/>
  <c r="E6" i="87"/>
  <c r="G6" i="87" s="1"/>
  <c r="J6" i="87" s="1"/>
  <c r="E6" i="88" s="1"/>
  <c r="G6" i="88" s="1"/>
  <c r="J6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G251" i="90"/>
  <c r="J251" i="90" s="1"/>
  <c r="E251" i="91" s="1"/>
  <c r="E235" i="89"/>
  <c r="G235" i="89" s="1"/>
  <c r="J235" i="89" s="1"/>
  <c r="G88" i="89"/>
  <c r="J88" i="89" s="1"/>
  <c r="E88" i="90" s="1"/>
  <c r="E87" i="89"/>
  <c r="G87" i="89" s="1"/>
  <c r="J87" i="89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74" i="92"/>
  <c r="G74" i="92" s="1"/>
  <c r="J74" i="92" s="1"/>
  <c r="E74" i="93" s="1"/>
  <c r="G74" i="93" s="1"/>
  <c r="J74" i="93" s="1"/>
  <c r="E74" i="94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86" i="91"/>
  <c r="J86" i="91" s="1"/>
  <c r="E86" i="92" s="1"/>
  <c r="G231" i="104"/>
  <c r="J231" i="104" s="1"/>
  <c r="E231" i="105" s="1"/>
  <c r="G239" i="104"/>
  <c r="J239" i="104" s="1"/>
  <c r="E239" i="105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28" i="91"/>
  <c r="J228" i="91" s="1"/>
  <c r="E228" i="92" s="1"/>
  <c r="G236" i="91"/>
  <c r="J236" i="91" s="1"/>
  <c r="E236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E254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E258" i="92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209" i="106" l="1"/>
  <c r="G209" i="106" s="1"/>
  <c r="J209" i="106" s="1"/>
  <c r="E196" i="107"/>
  <c r="G196" i="107" s="1"/>
  <c r="J196" i="107" s="1"/>
  <c r="E10" i="107"/>
  <c r="G10" i="107" s="1"/>
  <c r="J10" i="107" s="1"/>
  <c r="E128" i="107"/>
  <c r="G128" i="107" s="1"/>
  <c r="J128" i="107" s="1"/>
  <c r="E210" i="107"/>
  <c r="G210" i="107" s="1"/>
  <c r="J210" i="107" s="1"/>
  <c r="E175" i="101"/>
  <c r="G175" i="101" s="1"/>
  <c r="J175" i="101" s="1"/>
  <c r="E157" i="107"/>
  <c r="G157" i="107" s="1"/>
  <c r="J157" i="107" s="1"/>
  <c r="E156" i="107"/>
  <c r="G156" i="107" s="1"/>
  <c r="J156" i="107" s="1"/>
  <c r="E70" i="101"/>
  <c r="G70" i="101" s="1"/>
  <c r="J70" i="101" s="1"/>
  <c r="E202" i="107"/>
  <c r="G202" i="107" s="1"/>
  <c r="J202" i="107" s="1"/>
  <c r="E212" i="107"/>
  <c r="G212" i="107" s="1"/>
  <c r="J212" i="107" s="1"/>
  <c r="E113" i="107"/>
  <c r="G113" i="107" s="1"/>
  <c r="J113" i="107" s="1"/>
  <c r="E150" i="107"/>
  <c r="G150" i="107" s="1"/>
  <c r="J150" i="107" s="1"/>
  <c r="E198" i="107"/>
  <c r="G198" i="107" s="1"/>
  <c r="J198" i="107" s="1"/>
  <c r="E204" i="107"/>
  <c r="G204" i="107" s="1"/>
  <c r="J204" i="107" s="1"/>
  <c r="E147" i="107"/>
  <c r="G147" i="107" s="1"/>
  <c r="J147" i="107" s="1"/>
  <c r="E197" i="107"/>
  <c r="G197" i="107" s="1"/>
  <c r="J197" i="107" s="1"/>
  <c r="E149" i="107"/>
  <c r="G149" i="107" s="1"/>
  <c r="J149" i="107" s="1"/>
  <c r="E182" i="107"/>
  <c r="G182" i="107" s="1"/>
  <c r="J182" i="107" s="1"/>
  <c r="E71" i="101"/>
  <c r="G71" i="101" s="1"/>
  <c r="J71" i="101" s="1"/>
  <c r="E195" i="107"/>
  <c r="G195" i="107" s="1"/>
  <c r="J195" i="107" s="1"/>
  <c r="E9" i="107"/>
  <c r="G9" i="107" s="1"/>
  <c r="J9" i="107" s="1"/>
  <c r="E11" i="106"/>
  <c r="G11" i="106" s="1"/>
  <c r="J11" i="106" s="1"/>
  <c r="E203" i="107"/>
  <c r="G203" i="107" s="1"/>
  <c r="J203" i="107" s="1"/>
  <c r="E211" i="107"/>
  <c r="G211" i="107" s="1"/>
  <c r="J211" i="107" s="1"/>
  <c r="E17" i="89"/>
  <c r="G17" i="89" s="1"/>
  <c r="J17" i="89" s="1"/>
  <c r="E17" i="90" s="1"/>
  <c r="G17" i="90" s="1"/>
  <c r="J17" i="90" s="1"/>
  <c r="E17" i="91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5" i="92"/>
  <c r="G115" i="92" s="1"/>
  <c r="J115" i="92" s="1"/>
  <c r="E115" i="93" s="1"/>
  <c r="G115" i="93" s="1"/>
  <c r="J115" i="93" s="1"/>
  <c r="E115" i="94" s="1"/>
  <c r="E15" i="89"/>
  <c r="G15" i="89" s="1"/>
  <c r="J15" i="89" s="1"/>
  <c r="E15" i="90" s="1"/>
  <c r="G15" i="90" s="1"/>
  <c r="J15" i="90" s="1"/>
  <c r="E15" i="91" s="1"/>
  <c r="E8" i="89"/>
  <c r="G8" i="89" s="1"/>
  <c r="J8" i="89" s="1"/>
  <c r="E8" i="90" s="1"/>
  <c r="G8" i="90" s="1"/>
  <c r="J8" i="90" s="1"/>
  <c r="E8" i="91" s="1"/>
  <c r="E13" i="89"/>
  <c r="G13" i="89" s="1"/>
  <c r="J13" i="89" s="1"/>
  <c r="E13" i="90" s="1"/>
  <c r="G13" i="90" s="1"/>
  <c r="J13" i="90" s="1"/>
  <c r="E13" i="91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6" i="89"/>
  <c r="G16" i="89" s="1"/>
  <c r="J16" i="89" s="1"/>
  <c r="E16" i="90" s="1"/>
  <c r="G16" i="90" s="1"/>
  <c r="J16" i="90" s="1"/>
  <c r="E16" i="91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1" i="92"/>
  <c r="G111" i="92" s="1"/>
  <c r="J111" i="92" s="1"/>
  <c r="E111" i="93" s="1"/>
  <c r="G111" i="93" s="1"/>
  <c r="J111" i="93" s="1"/>
  <c r="E111" i="94" s="1"/>
  <c r="E14" i="89"/>
  <c r="G14" i="89" s="1"/>
  <c r="J14" i="89" s="1"/>
  <c r="E14" i="90" s="1"/>
  <c r="G14" i="90" s="1"/>
  <c r="J14" i="90" s="1"/>
  <c r="E14" i="91" s="1"/>
  <c r="E6" i="89"/>
  <c r="G6" i="89" s="1"/>
  <c r="J6" i="89" s="1"/>
  <c r="E6" i="90" s="1"/>
  <c r="G6" i="90" s="1"/>
  <c r="J6" i="90" s="1"/>
  <c r="E6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7" i="89"/>
  <c r="G7" i="89" s="1"/>
  <c r="J7" i="89" s="1"/>
  <c r="E7" i="90" s="1"/>
  <c r="G7" i="90" s="1"/>
  <c r="J7" i="90" s="1"/>
  <c r="E7" i="91" s="1"/>
  <c r="E18" i="89"/>
  <c r="G18" i="89" s="1"/>
  <c r="J18" i="89" s="1"/>
  <c r="E18" i="90" s="1"/>
  <c r="G18" i="90" s="1"/>
  <c r="J18" i="90" s="1"/>
  <c r="E18" i="91" s="1"/>
  <c r="E110" i="92"/>
  <c r="G110" i="92" s="1"/>
  <c r="J110" i="92" s="1"/>
  <c r="E110" i="93" s="1"/>
  <c r="G110" i="93" s="1"/>
  <c r="J110" i="93" s="1"/>
  <c r="E110" i="94" s="1"/>
  <c r="G88" i="90"/>
  <c r="J88" i="90" s="1"/>
  <c r="E88" i="91" s="1"/>
  <c r="E87" i="90"/>
  <c r="G87" i="90" s="1"/>
  <c r="J87" i="90" s="1"/>
  <c r="G251" i="91"/>
  <c r="J251" i="91" s="1"/>
  <c r="E251" i="92" s="1"/>
  <c r="E235" i="90"/>
  <c r="G235" i="90" s="1"/>
  <c r="J235" i="90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1" i="105"/>
  <c r="J231" i="105" s="1"/>
  <c r="E231" i="106" s="1"/>
  <c r="G239" i="105"/>
  <c r="J239" i="105" s="1"/>
  <c r="E239" i="106" s="1"/>
  <c r="G253" i="91"/>
  <c r="J253" i="91" s="1"/>
  <c r="E253" i="92" s="1"/>
  <c r="G259" i="90"/>
  <c r="J259" i="90" s="1"/>
  <c r="E259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110" i="94"/>
  <c r="J110" i="94" s="1"/>
  <c r="E110" i="95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11" i="94"/>
  <c r="J111" i="94" s="1"/>
  <c r="E111" i="95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E115" i="95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E258" i="93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11" i="107" l="1"/>
  <c r="G11" i="107" s="1"/>
  <c r="J11" i="107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209" i="107"/>
  <c r="G209" i="107" s="1"/>
  <c r="J209" i="107" s="1"/>
  <c r="E20" i="94"/>
  <c r="G20" i="94" s="1"/>
  <c r="J20" i="94" s="1"/>
  <c r="E20" i="95" s="1"/>
  <c r="G20" i="95" s="1"/>
  <c r="G251" i="92"/>
  <c r="J251" i="92" s="1"/>
  <c r="E251" i="93" s="1"/>
  <c r="E235" i="91"/>
  <c r="G235" i="91" s="1"/>
  <c r="J235" i="91" s="1"/>
  <c r="G88" i="91"/>
  <c r="J88" i="91" s="1"/>
  <c r="E88" i="92" s="1"/>
  <c r="E87" i="91"/>
  <c r="G87" i="91" s="1"/>
  <c r="J87" i="91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E230" i="94" s="1"/>
  <c r="G238" i="93"/>
  <c r="J238" i="93" s="1"/>
  <c r="E238" i="94" s="1"/>
  <c r="G227" i="93"/>
  <c r="J227" i="93" s="1"/>
  <c r="E227" i="94" s="1"/>
  <c r="G234" i="91"/>
  <c r="J234" i="91" s="1"/>
  <c r="E234" i="92" s="1"/>
  <c r="G242" i="92"/>
  <c r="J242" i="92" s="1"/>
  <c r="E242" i="93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E258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70" i="106" l="1"/>
  <c r="G70" i="106" s="1"/>
  <c r="J70" i="106" s="1"/>
  <c r="E175" i="106"/>
  <c r="G175" i="106" s="1"/>
  <c r="J175" i="106" s="1"/>
  <c r="E71" i="106"/>
  <c r="G71" i="106" s="1"/>
  <c r="J71" i="106" s="1"/>
  <c r="J20" i="95"/>
  <c r="E20" i="96" s="1"/>
  <c r="G20" i="96" s="1"/>
  <c r="J20" i="96" s="1"/>
  <c r="E20" i="97" s="1"/>
  <c r="G20" i="97" s="1"/>
  <c r="J20" i="97" s="1"/>
  <c r="E20" i="98" s="1"/>
  <c r="G88" i="92"/>
  <c r="J88" i="92" s="1"/>
  <c r="E88" i="93" s="1"/>
  <c r="E87" i="92"/>
  <c r="G87" i="92" s="1"/>
  <c r="J87" i="92" s="1"/>
  <c r="G251" i="93"/>
  <c r="J251" i="93" s="1"/>
  <c r="E251" i="94" s="1"/>
  <c r="E235" i="92"/>
  <c r="G235" i="92" s="1"/>
  <c r="J235" i="92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E227" i="95" s="1"/>
  <c r="G228" i="94"/>
  <c r="J228" i="94" s="1"/>
  <c r="E228" i="95" s="1"/>
  <c r="G236" i="94"/>
  <c r="J236" i="94" s="1"/>
  <c r="E236" i="95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258" i="94"/>
  <c r="J258" i="94" s="1"/>
  <c r="E258" i="95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71" i="107" l="1"/>
  <c r="G71" i="107" s="1"/>
  <c r="J71" i="107" s="1"/>
  <c r="E175" i="107"/>
  <c r="G175" i="107" s="1"/>
  <c r="J175" i="107" s="1"/>
  <c r="E70" i="107"/>
  <c r="G70" i="107" s="1"/>
  <c r="J70" i="107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07" i="97"/>
  <c r="G107" i="97" s="1"/>
  <c r="J107" i="97" s="1"/>
  <c r="E107" i="98" s="1"/>
  <c r="G107" i="98" s="1"/>
  <c r="J107" i="98" s="1"/>
  <c r="E107" i="99" s="1"/>
  <c r="E117" i="97"/>
  <c r="G117" i="97" s="1"/>
  <c r="J117" i="97" s="1"/>
  <c r="E117" i="98" s="1"/>
  <c r="G117" i="98" s="1"/>
  <c r="J117" i="98" s="1"/>
  <c r="E117" i="99" s="1"/>
  <c r="G251" i="94"/>
  <c r="J251" i="94" s="1"/>
  <c r="E251" i="95" s="1"/>
  <c r="E235" i="93"/>
  <c r="G235" i="93" s="1"/>
  <c r="J235" i="93" s="1"/>
  <c r="E108" i="97"/>
  <c r="G108" i="97" s="1"/>
  <c r="J108" i="97" s="1"/>
  <c r="E108" i="98" s="1"/>
  <c r="G108" i="98" s="1"/>
  <c r="J108" i="98" s="1"/>
  <c r="E108" i="99" s="1"/>
  <c r="E116" i="97"/>
  <c r="G116" i="97" s="1"/>
  <c r="J116" i="97" s="1"/>
  <c r="E116" i="98" s="1"/>
  <c r="G116" i="98" s="1"/>
  <c r="J116" i="98" s="1"/>
  <c r="E116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G88" i="93"/>
  <c r="J88" i="93" s="1"/>
  <c r="E88" i="94" s="1"/>
  <c r="E87" i="93"/>
  <c r="G87" i="93" s="1"/>
  <c r="J87" i="93" s="1"/>
  <c r="E115" i="97"/>
  <c r="G115" i="97" s="1"/>
  <c r="J115" i="97" s="1"/>
  <c r="E115" i="98" s="1"/>
  <c r="G115" i="98" s="1"/>
  <c r="J115" i="98" s="1"/>
  <c r="E115" i="99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J21" i="95"/>
  <c r="E21" i="96" s="1"/>
  <c r="G21" i="96" s="1"/>
  <c r="J21" i="96" s="1"/>
  <c r="E21" i="97" s="1"/>
  <c r="G21" i="97" s="1"/>
  <c r="J21" i="97" s="1"/>
  <c r="E21" i="98" s="1"/>
  <c r="G86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0" i="95"/>
  <c r="G238" i="95"/>
  <c r="J238" i="95" s="1"/>
  <c r="E238" i="96" s="1"/>
  <c r="G253" i="94"/>
  <c r="J253" i="94" s="1"/>
  <c r="E253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91" i="97" l="1"/>
  <c r="G91" i="97" s="1"/>
  <c r="J91" i="97" s="1"/>
  <c r="E91" i="98" s="1"/>
  <c r="G91" i="98" s="1"/>
  <c r="J91" i="98" s="1"/>
  <c r="E91" i="99" s="1"/>
  <c r="E144" i="97"/>
  <c r="G144" i="97" s="1"/>
  <c r="J144" i="97" s="1"/>
  <c r="E144" i="98" s="1"/>
  <c r="G144" i="98" s="1"/>
  <c r="J144" i="98" s="1"/>
  <c r="E144" i="99" s="1"/>
  <c r="G251" i="95"/>
  <c r="J251" i="95" s="1"/>
  <c r="E251" i="96" s="1"/>
  <c r="E235" i="94"/>
  <c r="G235" i="94" s="1"/>
  <c r="J235" i="94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65" i="97"/>
  <c r="G65" i="97" s="1"/>
  <c r="J65" i="97" s="1"/>
  <c r="E65" i="98" s="1"/>
  <c r="G65" i="98" s="1"/>
  <c r="J65" i="98" s="1"/>
  <c r="E65" i="99" s="1"/>
  <c r="E90" i="97"/>
  <c r="G90" i="97" s="1"/>
  <c r="J90" i="97" s="1"/>
  <c r="E90" i="98" s="1"/>
  <c r="G90" i="98" s="1"/>
  <c r="J90" i="98" s="1"/>
  <c r="E90" i="99" s="1"/>
  <c r="E123" i="97"/>
  <c r="G123" i="97" s="1"/>
  <c r="J123" i="97" s="1"/>
  <c r="E123" i="98" s="1"/>
  <c r="G123" i="98" s="1"/>
  <c r="J123" i="98" s="1"/>
  <c r="E123" i="99" s="1"/>
  <c r="E222" i="97"/>
  <c r="G222" i="97" s="1"/>
  <c r="J222" i="97" s="1"/>
  <c r="E222" i="98" s="1"/>
  <c r="G222" i="98" s="1"/>
  <c r="J222" i="98" s="1"/>
  <c r="E222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69" i="97"/>
  <c r="G69" i="97" s="1"/>
  <c r="J69" i="97" s="1"/>
  <c r="E69" i="98" s="1"/>
  <c r="G69" i="98" s="1"/>
  <c r="J69" i="98" s="1"/>
  <c r="E69" i="99" s="1"/>
  <c r="E61" i="97"/>
  <c r="G61" i="97" s="1"/>
  <c r="J61" i="97" s="1"/>
  <c r="E61" i="98" s="1"/>
  <c r="G61" i="98" s="1"/>
  <c r="J61" i="98" s="1"/>
  <c r="E61" i="99" s="1"/>
  <c r="E185" i="97"/>
  <c r="G185" i="97" s="1"/>
  <c r="J185" i="97" s="1"/>
  <c r="E185" i="98" s="1"/>
  <c r="G185" i="98" s="1"/>
  <c r="J185" i="98" s="1"/>
  <c r="E185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159" i="97"/>
  <c r="G159" i="97" s="1"/>
  <c r="J159" i="97" s="1"/>
  <c r="E159" i="98" s="1"/>
  <c r="G159" i="98" s="1"/>
  <c r="J159" i="98" s="1"/>
  <c r="E159" i="99" s="1"/>
  <c r="E143" i="97"/>
  <c r="G143" i="97" s="1"/>
  <c r="J143" i="97" s="1"/>
  <c r="E143" i="98" s="1"/>
  <c r="G143" i="98" s="1"/>
  <c r="J143" i="98" s="1"/>
  <c r="E143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64" i="97"/>
  <c r="G164" i="97" s="1"/>
  <c r="J164" i="97" s="1"/>
  <c r="E164" i="98" s="1"/>
  <c r="G164" i="98" s="1"/>
  <c r="J164" i="98" s="1"/>
  <c r="E164" i="99" s="1"/>
  <c r="E141" i="97"/>
  <c r="G141" i="97" s="1"/>
  <c r="J141" i="97" s="1"/>
  <c r="E141" i="98" s="1"/>
  <c r="G141" i="98" s="1"/>
  <c r="J141" i="98" s="1"/>
  <c r="E141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G88" i="94"/>
  <c r="J88" i="94" s="1"/>
  <c r="E88" i="95" s="1"/>
  <c r="E87" i="94"/>
  <c r="G87" i="94" s="1"/>
  <c r="J87" i="94" s="1"/>
  <c r="E167" i="97"/>
  <c r="G167" i="97" s="1"/>
  <c r="J167" i="97" s="1"/>
  <c r="E167" i="98" s="1"/>
  <c r="G167" i="98" s="1"/>
  <c r="J167" i="98" s="1"/>
  <c r="E167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66" i="97"/>
  <c r="G166" i="97" s="1"/>
  <c r="J166" i="97" s="1"/>
  <c r="E166" i="98" s="1"/>
  <c r="G166" i="98" s="1"/>
  <c r="J166" i="98" s="1"/>
  <c r="E166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G238" i="96"/>
  <c r="J238" i="96" s="1"/>
  <c r="E238" i="97" s="1"/>
  <c r="J230" i="95"/>
  <c r="E230" i="96" s="1"/>
  <c r="G230" i="96" s="1"/>
  <c r="J230" i="96" s="1"/>
  <c r="J227" i="95"/>
  <c r="E227" i="96" s="1"/>
  <c r="G227" i="96" s="1"/>
  <c r="J227" i="96" s="1"/>
  <c r="E227" i="97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G234" i="94"/>
  <c r="J234" i="94" s="1"/>
  <c r="E234" i="95" s="1"/>
  <c r="G242" i="95"/>
  <c r="J242" i="95" s="1"/>
  <c r="E242" i="96" s="1"/>
  <c r="G227" i="97"/>
  <c r="J227" i="97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E253" i="96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G186" i="96"/>
  <c r="J186" i="96" s="1"/>
  <c r="E186" i="97" s="1"/>
  <c r="G258" i="96"/>
  <c r="J258" i="96" s="1"/>
  <c r="E258" i="97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30" i="97" l="1"/>
  <c r="G230" i="97" s="1"/>
  <c r="J230" i="97" s="1"/>
  <c r="E230" i="98" s="1"/>
  <c r="G230" i="98" s="1"/>
  <c r="J230" i="98" s="1"/>
  <c r="E20" i="100"/>
  <c r="G20" i="100" s="1"/>
  <c r="J2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110" i="100"/>
  <c r="G110" i="100" s="1"/>
  <c r="J110" i="100" s="1"/>
  <c r="G251" i="96"/>
  <c r="J251" i="96" s="1"/>
  <c r="E251" i="97" s="1"/>
  <c r="G251" i="97" s="1"/>
  <c r="J251" i="97" s="1"/>
  <c r="E251" i="98" s="1"/>
  <c r="E235" i="95"/>
  <c r="G235" i="95" s="1"/>
  <c r="J235" i="95" s="1"/>
  <c r="E235" i="96" s="1"/>
  <c r="G235" i="96" s="1"/>
  <c r="J235" i="96" s="1"/>
  <c r="E97" i="100"/>
  <c r="G97" i="100" s="1"/>
  <c r="J97" i="100" s="1"/>
  <c r="E27" i="97"/>
  <c r="G27" i="97" s="1"/>
  <c r="J27" i="97" s="1"/>
  <c r="E27" i="98" s="1"/>
  <c r="G27" i="98" s="1"/>
  <c r="J27" i="98" s="1"/>
  <c r="E27" i="99" s="1"/>
  <c r="E41" i="97"/>
  <c r="G41" i="97" s="1"/>
  <c r="J41" i="97" s="1"/>
  <c r="E41" i="98" s="1"/>
  <c r="G41" i="98" s="1"/>
  <c r="J41" i="98" s="1"/>
  <c r="E41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58" i="97"/>
  <c r="G58" i="97" s="1"/>
  <c r="J58" i="97" s="1"/>
  <c r="E58" i="98" s="1"/>
  <c r="G58" i="98" s="1"/>
  <c r="J58" i="98" s="1"/>
  <c r="E58" i="99" s="1"/>
  <c r="E117" i="100"/>
  <c r="G117" i="100" s="1"/>
  <c r="J117" i="100" s="1"/>
  <c r="G37" i="97"/>
  <c r="J37" i="97" s="1"/>
  <c r="E37" i="98" s="1"/>
  <c r="E37" i="97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33" i="97"/>
  <c r="G33" i="97" s="1"/>
  <c r="J33" i="97" s="1"/>
  <c r="E33" i="98" s="1"/>
  <c r="G33" i="98" s="1"/>
  <c r="J33" i="98" s="1"/>
  <c r="E33" i="99" s="1"/>
  <c r="E30" i="97"/>
  <c r="G30" i="97" s="1"/>
  <c r="J30" i="97" s="1"/>
  <c r="E30" i="98" s="1"/>
  <c r="G30" i="98" s="1"/>
  <c r="J30" i="98" s="1"/>
  <c r="E30" i="99" s="1"/>
  <c r="E56" i="97"/>
  <c r="G56" i="97" s="1"/>
  <c r="J56" i="97" s="1"/>
  <c r="E56" i="98" s="1"/>
  <c r="G56" i="98" s="1"/>
  <c r="J56" i="98" s="1"/>
  <c r="E56" i="99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27" i="98"/>
  <c r="G227" i="98" s="1"/>
  <c r="J227" i="98" s="1"/>
  <c r="E34" i="97"/>
  <c r="G34" i="97" s="1"/>
  <c r="J34" i="97" s="1"/>
  <c r="E34" i="98" s="1"/>
  <c r="G34" i="98" s="1"/>
  <c r="J34" i="98" s="1"/>
  <c r="E34" i="99" s="1"/>
  <c r="E221" i="97"/>
  <c r="G221" i="97" s="1"/>
  <c r="J221" i="97" s="1"/>
  <c r="E221" i="98" s="1"/>
  <c r="G221" i="98" s="1"/>
  <c r="J221" i="98" s="1"/>
  <c r="E221" i="99" s="1"/>
  <c r="E42" i="97"/>
  <c r="G42" i="97" s="1"/>
  <c r="J42" i="97" s="1"/>
  <c r="E42" i="98" s="1"/>
  <c r="G42" i="98" s="1"/>
  <c r="J42" i="98" s="1"/>
  <c r="E42" i="99" s="1"/>
  <c r="E57" i="97"/>
  <c r="G57" i="97" s="1"/>
  <c r="J57" i="97" s="1"/>
  <c r="E57" i="98" s="1"/>
  <c r="G57" i="98" s="1"/>
  <c r="J57" i="98" s="1"/>
  <c r="E57" i="99" s="1"/>
  <c r="E86" i="97"/>
  <c r="G86" i="97" s="1"/>
  <c r="J86" i="97" s="1"/>
  <c r="E86" i="98" s="1"/>
  <c r="G86" i="98" s="1"/>
  <c r="J86" i="98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E228" i="98" s="1"/>
  <c r="G236" i="97"/>
  <c r="J236" i="97" s="1"/>
  <c r="E236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83"/>
  <c r="J189" i="83" s="1"/>
  <c r="G189" i="80"/>
  <c r="J189" i="80" s="1"/>
  <c r="G189" i="81"/>
  <c r="J189" i="81" s="1"/>
  <c r="G189" i="74"/>
  <c r="J189" i="74" s="1"/>
  <c r="G37" i="98"/>
  <c r="J37" i="98" s="1"/>
  <c r="E37" i="99" s="1"/>
  <c r="G187" i="82"/>
  <c r="J187" i="82" s="1"/>
  <c r="G187" i="79"/>
  <c r="J187" i="79" s="1"/>
  <c r="G187" i="74"/>
  <c r="J187" i="74" s="1"/>
  <c r="G187" i="81"/>
  <c r="J187" i="81" s="1"/>
  <c r="G258" i="97"/>
  <c r="J258" i="97" s="1"/>
  <c r="E258" i="98" s="1"/>
  <c r="G187" i="78"/>
  <c r="J187" i="78" s="1"/>
  <c r="G187" i="83"/>
  <c r="J187" i="83" s="1"/>
  <c r="G187" i="80"/>
  <c r="J187" i="80" s="1"/>
  <c r="G105" i="83"/>
  <c r="J105" i="83" s="1"/>
  <c r="G105" i="74"/>
  <c r="J105" i="74" s="1"/>
  <c r="E105" i="77" s="1"/>
  <c r="G105" i="77" s="1"/>
  <c r="J105" i="77" s="1"/>
  <c r="G105" i="82"/>
  <c r="J105" i="82" s="1"/>
  <c r="G105" i="78"/>
  <c r="J105" i="78" s="1"/>
  <c r="G105" i="79"/>
  <c r="J105" i="79" s="1"/>
  <c r="G256" i="97"/>
  <c r="J256" i="97" s="1"/>
  <c r="E256" i="98" s="1"/>
  <c r="G105" i="81"/>
  <c r="J105" i="81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82" i="95"/>
  <c r="J82" i="95" s="1"/>
  <c r="E82" i="96" s="1"/>
  <c r="G219" i="77"/>
  <c r="J219" i="77" s="1"/>
  <c r="G5" i="82"/>
  <c r="J5" i="82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115" i="101" l="1"/>
  <c r="G115" i="101" s="1"/>
  <c r="J115" i="101" s="1"/>
  <c r="E112" i="101"/>
  <c r="G112" i="101" s="1"/>
  <c r="J112" i="101" s="1"/>
  <c r="E107" i="101"/>
  <c r="G107" i="101" s="1"/>
  <c r="J107" i="101" s="1"/>
  <c r="E110" i="101"/>
  <c r="G110" i="101" s="1"/>
  <c r="J110" i="101" s="1"/>
  <c r="E108" i="101"/>
  <c r="G108" i="101" s="1"/>
  <c r="J108" i="101" s="1"/>
  <c r="E86" i="99"/>
  <c r="G86" i="99" s="1"/>
  <c r="J86" i="99" s="1"/>
  <c r="E86" i="100" s="1"/>
  <c r="G86" i="100" s="1"/>
  <c r="J86" i="100" s="1"/>
  <c r="E86" i="101" s="1"/>
  <c r="E117" i="101"/>
  <c r="G117" i="101" s="1"/>
  <c r="J117" i="101" s="1"/>
  <c r="E97" i="101"/>
  <c r="G97" i="101" s="1"/>
  <c r="J97" i="101" s="1"/>
  <c r="E20" i="101"/>
  <c r="G20" i="101" s="1"/>
  <c r="J20" i="101" s="1"/>
  <c r="E116" i="101"/>
  <c r="G116" i="101" s="1"/>
  <c r="J116" i="101" s="1"/>
  <c r="G238" i="99"/>
  <c r="J238" i="99" s="1"/>
  <c r="E238" i="100" s="1"/>
  <c r="E230" i="99"/>
  <c r="G230" i="99" s="1"/>
  <c r="J230" i="99" s="1"/>
  <c r="E67" i="100"/>
  <c r="G67" i="100" s="1"/>
  <c r="J67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E166" i="100"/>
  <c r="G166" i="100" s="1"/>
  <c r="J166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227" i="99"/>
  <c r="G227" i="99" s="1"/>
  <c r="J227" i="99" s="1"/>
  <c r="E227" i="100" s="1"/>
  <c r="G227" i="100" s="1"/>
  <c r="J227" i="100" s="1"/>
  <c r="E227" i="101" s="1"/>
  <c r="G88" i="97"/>
  <c r="J88" i="97" s="1"/>
  <c r="E88" i="98" s="1"/>
  <c r="E87" i="97"/>
  <c r="G87" i="97" s="1"/>
  <c r="J87" i="97" s="1"/>
  <c r="E130" i="100"/>
  <c r="G130" i="100" s="1"/>
  <c r="J130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171" i="100"/>
  <c r="G171" i="100" s="1"/>
  <c r="J171" i="100" s="1"/>
  <c r="E23" i="100"/>
  <c r="G23" i="100" s="1"/>
  <c r="J23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G251" i="98"/>
  <c r="J251" i="98" s="1"/>
  <c r="E251" i="99" s="1"/>
  <c r="E235" i="97"/>
  <c r="G235" i="97" s="1"/>
  <c r="J235" i="97" s="1"/>
  <c r="E80" i="100"/>
  <c r="G80" i="100" s="1"/>
  <c r="J80" i="100" s="1"/>
  <c r="E159" i="100"/>
  <c r="G159" i="100" s="1"/>
  <c r="J159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111" i="101"/>
  <c r="G111" i="101" s="1"/>
  <c r="J111" i="101" s="1"/>
  <c r="E81" i="100"/>
  <c r="G81" i="100" s="1"/>
  <c r="J81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223" i="100"/>
  <c r="G223" i="100" s="1"/>
  <c r="J223" i="100" s="1"/>
  <c r="E25" i="100"/>
  <c r="G25" i="100" s="1"/>
  <c r="J25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J6" i="95"/>
  <c r="E6" i="96" s="1"/>
  <c r="G6" i="96" s="1"/>
  <c r="J6" i="96" s="1"/>
  <c r="E6" i="97" s="1"/>
  <c r="G6" i="97" s="1"/>
  <c r="J6" i="97" s="1"/>
  <c r="E6" i="98" s="1"/>
  <c r="E105" i="84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87" i="84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9" i="84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E189" i="77"/>
  <c r="G189" i="77" s="1"/>
  <c r="J189" i="77" s="1"/>
  <c r="E187" i="77"/>
  <c r="G187" i="77" s="1"/>
  <c r="J187" i="77" s="1"/>
  <c r="G15" i="96"/>
  <c r="J15" i="96" s="1"/>
  <c r="E15" i="97" s="1"/>
  <c r="G15" i="97" s="1"/>
  <c r="J15" i="97" s="1"/>
  <c r="E15" i="98" s="1"/>
  <c r="G236" i="98"/>
  <c r="J236" i="98" s="1"/>
  <c r="E236" i="99" s="1"/>
  <c r="G228" i="98"/>
  <c r="J228" i="98" s="1"/>
  <c r="E228" i="99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41" i="100"/>
  <c r="J241" i="100" s="1"/>
  <c r="E241" i="101" s="1"/>
  <c r="G241" i="101" s="1"/>
  <c r="J241" i="101" s="1"/>
  <c r="E241" i="102" s="1"/>
  <c r="G238" i="100"/>
  <c r="J238" i="100" s="1"/>
  <c r="E238" i="101" s="1"/>
  <c r="G225" i="100"/>
  <c r="J225" i="100" s="1"/>
  <c r="G234" i="96"/>
  <c r="J234" i="96" s="1"/>
  <c r="E234" i="97" s="1"/>
  <c r="G242" i="97"/>
  <c r="J242" i="97" s="1"/>
  <c r="E242" i="98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256" i="98"/>
  <c r="J256" i="98" s="1"/>
  <c r="E256" i="99" s="1"/>
  <c r="G258" i="98"/>
  <c r="J258" i="98" s="1"/>
  <c r="E258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223" i="101" l="1"/>
  <c r="G223" i="101" s="1"/>
  <c r="J223" i="101" s="1"/>
  <c r="E92" i="101"/>
  <c r="G92" i="101" s="1"/>
  <c r="J92" i="101" s="1"/>
  <c r="E123" i="101"/>
  <c r="G123" i="101" s="1"/>
  <c r="J123" i="101" s="1"/>
  <c r="E78" i="101"/>
  <c r="G78" i="101" s="1"/>
  <c r="J78" i="101" s="1"/>
  <c r="E183" i="101"/>
  <c r="G183" i="101" s="1"/>
  <c r="J183" i="101" s="1"/>
  <c r="E144" i="101"/>
  <c r="G144" i="101" s="1"/>
  <c r="J144" i="101" s="1"/>
  <c r="E22" i="101"/>
  <c r="G22" i="101" s="1"/>
  <c r="J22" i="101" s="1"/>
  <c r="E166" i="101"/>
  <c r="G166" i="101" s="1"/>
  <c r="J166" i="101" s="1"/>
  <c r="E137" i="101"/>
  <c r="G137" i="101" s="1"/>
  <c r="J137" i="101" s="1"/>
  <c r="E117" i="102"/>
  <c r="G117" i="102" s="1"/>
  <c r="J117" i="102" s="1"/>
  <c r="E117" i="103" s="1"/>
  <c r="G117" i="103" s="1"/>
  <c r="J117" i="103" s="1"/>
  <c r="E118" i="101"/>
  <c r="G118" i="101" s="1"/>
  <c r="J118" i="101" s="1"/>
  <c r="E184" i="101"/>
  <c r="G184" i="101" s="1"/>
  <c r="J184" i="101" s="1"/>
  <c r="E138" i="101"/>
  <c r="G138" i="101" s="1"/>
  <c r="J138" i="101" s="1"/>
  <c r="E72" i="101"/>
  <c r="G72" i="101" s="1"/>
  <c r="J72" i="101" s="1"/>
  <c r="E185" i="101"/>
  <c r="G185" i="101" s="1"/>
  <c r="J185" i="101" s="1"/>
  <c r="E62" i="101"/>
  <c r="G62" i="101" s="1"/>
  <c r="J62" i="101" s="1"/>
  <c r="E140" i="101"/>
  <c r="G140" i="101" s="1"/>
  <c r="J140" i="101" s="1"/>
  <c r="E154" i="101"/>
  <c r="G154" i="101" s="1"/>
  <c r="J154" i="101" s="1"/>
  <c r="E95" i="101"/>
  <c r="G95" i="101" s="1"/>
  <c r="J95" i="101" s="1"/>
  <c r="E121" i="101"/>
  <c r="G121" i="101" s="1"/>
  <c r="J121" i="101" s="1"/>
  <c r="E61" i="101"/>
  <c r="G61" i="101" s="1"/>
  <c r="J61" i="101" s="1"/>
  <c r="E100" i="101"/>
  <c r="G100" i="101" s="1"/>
  <c r="J100" i="101" s="1"/>
  <c r="E180" i="101"/>
  <c r="G180" i="101" s="1"/>
  <c r="J180" i="101" s="1"/>
  <c r="E145" i="101"/>
  <c r="G145" i="101" s="1"/>
  <c r="J145" i="101" s="1"/>
  <c r="E74" i="101"/>
  <c r="G74" i="101" s="1"/>
  <c r="J74" i="101" s="1"/>
  <c r="E170" i="101"/>
  <c r="G170" i="101" s="1"/>
  <c r="J170" i="101" s="1"/>
  <c r="E67" i="101"/>
  <c r="G67" i="101" s="1"/>
  <c r="J67" i="101" s="1"/>
  <c r="E108" i="102"/>
  <c r="G108" i="102" s="1"/>
  <c r="J108" i="102" s="1"/>
  <c r="E108" i="103" s="1"/>
  <c r="G108" i="103" s="1"/>
  <c r="J108" i="103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176" i="101"/>
  <c r="G176" i="101" s="1"/>
  <c r="J176" i="101" s="1"/>
  <c r="E79" i="101"/>
  <c r="G79" i="101" s="1"/>
  <c r="J79" i="101" s="1"/>
  <c r="E215" i="101"/>
  <c r="G215" i="101" s="1"/>
  <c r="J215" i="101" s="1"/>
  <c r="E159" i="101"/>
  <c r="G159" i="101" s="1"/>
  <c r="J159" i="101" s="1"/>
  <c r="E158" i="101"/>
  <c r="G158" i="101" s="1"/>
  <c r="J158" i="101" s="1"/>
  <c r="E77" i="101"/>
  <c r="G77" i="101" s="1"/>
  <c r="J77" i="101" s="1"/>
  <c r="E130" i="101"/>
  <c r="G130" i="101" s="1"/>
  <c r="J130" i="101" s="1"/>
  <c r="E139" i="101"/>
  <c r="G139" i="101" s="1"/>
  <c r="J139" i="101" s="1"/>
  <c r="E110" i="102"/>
  <c r="G110" i="102" s="1"/>
  <c r="J110" i="102" s="1"/>
  <c r="E110" i="103" s="1"/>
  <c r="G110" i="103" s="1"/>
  <c r="J110" i="103" s="1"/>
  <c r="E68" i="101"/>
  <c r="G68" i="101" s="1"/>
  <c r="J68" i="101" s="1"/>
  <c r="E85" i="101"/>
  <c r="G85" i="101" s="1"/>
  <c r="J85" i="101" s="1"/>
  <c r="E142" i="101"/>
  <c r="G142" i="101" s="1"/>
  <c r="J142" i="101" s="1"/>
  <c r="E21" i="101"/>
  <c r="G21" i="101" s="1"/>
  <c r="J21" i="101" s="1"/>
  <c r="E80" i="101"/>
  <c r="G80" i="101" s="1"/>
  <c r="J80" i="101" s="1"/>
  <c r="E23" i="101"/>
  <c r="G23" i="101" s="1"/>
  <c r="J23" i="101" s="1"/>
  <c r="E69" i="101"/>
  <c r="G69" i="101" s="1"/>
  <c r="J69" i="101" s="1"/>
  <c r="E220" i="101"/>
  <c r="G220" i="101" s="1"/>
  <c r="J220" i="101" s="1"/>
  <c r="E107" i="102"/>
  <c r="G107" i="102" s="1"/>
  <c r="J107" i="102" s="1"/>
  <c r="E107" i="103" s="1"/>
  <c r="G107" i="103" s="1"/>
  <c r="J107" i="103" s="1"/>
  <c r="E106" i="101"/>
  <c r="G106" i="101" s="1"/>
  <c r="J106" i="101" s="1"/>
  <c r="E146" i="101"/>
  <c r="G146" i="101" s="1"/>
  <c r="J146" i="101" s="1"/>
  <c r="E24" i="101"/>
  <c r="G24" i="101" s="1"/>
  <c r="J24" i="101" s="1"/>
  <c r="E19" i="101"/>
  <c r="G19" i="101" s="1"/>
  <c r="J19" i="101" s="1"/>
  <c r="E81" i="101"/>
  <c r="G81" i="101" s="1"/>
  <c r="J81" i="101" s="1"/>
  <c r="E171" i="101"/>
  <c r="G171" i="101" s="1"/>
  <c r="J171" i="101" s="1"/>
  <c r="E168" i="101"/>
  <c r="G168" i="101" s="1"/>
  <c r="J168" i="101" s="1"/>
  <c r="E91" i="101"/>
  <c r="G91" i="101" s="1"/>
  <c r="J91" i="101" s="1"/>
  <c r="E162" i="101"/>
  <c r="G162" i="101" s="1"/>
  <c r="J162" i="101" s="1"/>
  <c r="E116" i="102"/>
  <c r="G116" i="102" s="1"/>
  <c r="J116" i="102" s="1"/>
  <c r="E116" i="103" s="1"/>
  <c r="G116" i="103" s="1"/>
  <c r="J116" i="103" s="1"/>
  <c r="E112" i="102"/>
  <c r="G112" i="102" s="1"/>
  <c r="J112" i="102" s="1"/>
  <c r="E112" i="103" s="1"/>
  <c r="G112" i="103" s="1"/>
  <c r="J112" i="103" s="1"/>
  <c r="E64" i="101"/>
  <c r="G64" i="101" s="1"/>
  <c r="J64" i="101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25" i="101"/>
  <c r="G25" i="101" s="1"/>
  <c r="J25" i="101" s="1"/>
  <c r="E111" i="102"/>
  <c r="G111" i="102" s="1"/>
  <c r="J111" i="102" s="1"/>
  <c r="E111" i="103" s="1"/>
  <c r="G111" i="103" s="1"/>
  <c r="J111" i="103" s="1"/>
  <c r="E89" i="101"/>
  <c r="G89" i="101" s="1"/>
  <c r="J89" i="101" s="1"/>
  <c r="E141" i="101"/>
  <c r="G141" i="101" s="1"/>
  <c r="J141" i="101" s="1"/>
  <c r="E90" i="101"/>
  <c r="G90" i="101" s="1"/>
  <c r="J90" i="101" s="1"/>
  <c r="E66" i="101"/>
  <c r="G66" i="101" s="1"/>
  <c r="J66" i="101" s="1"/>
  <c r="E172" i="101"/>
  <c r="G172" i="101" s="1"/>
  <c r="J172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115" i="102"/>
  <c r="G115" i="102" s="1"/>
  <c r="J115" i="102" s="1"/>
  <c r="E115" i="103" s="1"/>
  <c r="G115" i="103" s="1"/>
  <c r="J115" i="103" s="1"/>
  <c r="E17" i="97"/>
  <c r="G17" i="97" s="1"/>
  <c r="J17" i="97" s="1"/>
  <c r="E17" i="98" s="1"/>
  <c r="G17" i="98" s="1"/>
  <c r="J17" i="98" s="1"/>
  <c r="E17" i="99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58" i="100"/>
  <c r="G58" i="100" s="1"/>
  <c r="J58" i="100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E225" i="101"/>
  <c r="G225" i="101" s="1"/>
  <c r="J225" i="101" s="1"/>
  <c r="E225" i="102" s="1"/>
  <c r="G225" i="102" s="1"/>
  <c r="J225" i="102" s="1"/>
  <c r="E225" i="103" s="1"/>
  <c r="G252" i="100"/>
  <c r="J252" i="100" s="1"/>
  <c r="E252" i="101" s="1"/>
  <c r="G252" i="101" s="1"/>
  <c r="J252" i="101" s="1"/>
  <c r="E252" i="102" s="1"/>
  <c r="E230" i="100"/>
  <c r="G230" i="100" s="1"/>
  <c r="J230" i="100" s="1"/>
  <c r="E230" i="101" s="1"/>
  <c r="G230" i="101" s="1"/>
  <c r="J230" i="101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G88" i="98"/>
  <c r="J88" i="98" s="1"/>
  <c r="E88" i="99" s="1"/>
  <c r="E87" i="98"/>
  <c r="G87" i="98" s="1"/>
  <c r="J87" i="98" s="1"/>
  <c r="E163" i="101"/>
  <c r="G163" i="101" s="1"/>
  <c r="J163" i="101" s="1"/>
  <c r="E179" i="101"/>
  <c r="G179" i="101" s="1"/>
  <c r="J179" i="101" s="1"/>
  <c r="E98" i="101"/>
  <c r="G98" i="101" s="1"/>
  <c r="J98" i="101" s="1"/>
  <c r="E65" i="101"/>
  <c r="G65" i="101" s="1"/>
  <c r="J65" i="101" s="1"/>
  <c r="E99" i="101"/>
  <c r="G99" i="101" s="1"/>
  <c r="J99" i="101" s="1"/>
  <c r="E143" i="101"/>
  <c r="G143" i="101" s="1"/>
  <c r="J143" i="101" s="1"/>
  <c r="E120" i="101"/>
  <c r="G120" i="101" s="1"/>
  <c r="J120" i="101" s="1"/>
  <c r="E93" i="101"/>
  <c r="G93" i="101" s="1"/>
  <c r="J93" i="101" s="1"/>
  <c r="E26" i="101"/>
  <c r="G26" i="101" s="1"/>
  <c r="J26" i="101" s="1"/>
  <c r="E164" i="101"/>
  <c r="G164" i="101" s="1"/>
  <c r="J164" i="101" s="1"/>
  <c r="E192" i="101"/>
  <c r="G192" i="101" s="1"/>
  <c r="J192" i="101" s="1"/>
  <c r="E101" i="101"/>
  <c r="G101" i="101" s="1"/>
  <c r="J101" i="101" s="1"/>
  <c r="E167" i="101"/>
  <c r="G167" i="101" s="1"/>
  <c r="J167" i="101" s="1"/>
  <c r="E160" i="101"/>
  <c r="G160" i="101" s="1"/>
  <c r="J160" i="101" s="1"/>
  <c r="E222" i="101"/>
  <c r="G222" i="101" s="1"/>
  <c r="J222" i="101" s="1"/>
  <c r="E27" i="100"/>
  <c r="G27" i="100" s="1"/>
  <c r="J27" i="100" s="1"/>
  <c r="E8" i="97"/>
  <c r="G8" i="97" s="1"/>
  <c r="J8" i="97" s="1"/>
  <c r="E8" i="98" s="1"/>
  <c r="G8" i="98" s="1"/>
  <c r="J8" i="98" s="1"/>
  <c r="E8" i="99" s="1"/>
  <c r="E122" i="100"/>
  <c r="G122" i="100" s="1"/>
  <c r="J122" i="100" s="1"/>
  <c r="E53" i="100"/>
  <c r="G53" i="100" s="1"/>
  <c r="J53" i="100" s="1"/>
  <c r="E53" i="101" s="1"/>
  <c r="G53" i="101" s="1"/>
  <c r="J53" i="101" s="1"/>
  <c r="E29" i="100"/>
  <c r="G29" i="100" s="1"/>
  <c r="J29" i="100" s="1"/>
  <c r="E52" i="100"/>
  <c r="G52" i="100" s="1"/>
  <c r="J52" i="100" s="1"/>
  <c r="E33" i="100"/>
  <c r="G33" i="100" s="1"/>
  <c r="J33" i="100" s="1"/>
  <c r="G251" i="99"/>
  <c r="J251" i="99" s="1"/>
  <c r="E251" i="100" s="1"/>
  <c r="E235" i="98"/>
  <c r="G235" i="98" s="1"/>
  <c r="J235" i="98" s="1"/>
  <c r="E13" i="97"/>
  <c r="G13" i="97" s="1"/>
  <c r="J13" i="97" s="1"/>
  <c r="E13" i="98" s="1"/>
  <c r="G13" i="98" s="1"/>
  <c r="J13" i="98" s="1"/>
  <c r="E13" i="99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36" i="100"/>
  <c r="G36" i="100" s="1"/>
  <c r="J36" i="100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4" i="101"/>
  <c r="G224" i="101" s="1"/>
  <c r="J224" i="101" s="1"/>
  <c r="E224" i="102" s="1"/>
  <c r="G224" i="102" s="1"/>
  <c r="J224" i="102" s="1"/>
  <c r="E224" i="103" s="1"/>
  <c r="E37" i="100"/>
  <c r="G37" i="100" s="1"/>
  <c r="J37" i="100" s="1"/>
  <c r="E7" i="97"/>
  <c r="G7" i="97" s="1"/>
  <c r="J7" i="97" s="1"/>
  <c r="E7" i="98" s="1"/>
  <c r="G7" i="98" s="1"/>
  <c r="J7" i="98" s="1"/>
  <c r="E7" i="99" s="1"/>
  <c r="E38" i="100"/>
  <c r="G38" i="100" s="1"/>
  <c r="J38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G86" i="101"/>
  <c r="J86" i="101" s="1"/>
  <c r="E86" i="102" s="1"/>
  <c r="G241" i="102"/>
  <c r="J241" i="102" s="1"/>
  <c r="E241" i="103" s="1"/>
  <c r="G240" i="107"/>
  <c r="J240" i="107" s="1"/>
  <c r="G259" i="107"/>
  <c r="J259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8" i="101"/>
  <c r="J238" i="101" s="1"/>
  <c r="E238" i="102" s="1"/>
  <c r="G227" i="101"/>
  <c r="J227" i="101" s="1"/>
  <c r="E227" i="102" s="1"/>
  <c r="G259" i="97"/>
  <c r="J259" i="97" s="1"/>
  <c r="G253" i="98"/>
  <c r="J253" i="98" s="1"/>
  <c r="E253" i="99" s="1"/>
  <c r="G188" i="81"/>
  <c r="J188" i="81" s="1"/>
  <c r="G188" i="79"/>
  <c r="J188" i="79" s="1"/>
  <c r="G188" i="83"/>
  <c r="J188" i="83" s="1"/>
  <c r="G188" i="82"/>
  <c r="J188" i="82" s="1"/>
  <c r="G188" i="74"/>
  <c r="J188" i="74" s="1"/>
  <c r="G188" i="80"/>
  <c r="J188" i="80" s="1"/>
  <c r="G188" i="78"/>
  <c r="J188" i="78" s="1"/>
  <c r="G174" i="97"/>
  <c r="J174" i="97" s="1"/>
  <c r="E174" i="98" s="1"/>
  <c r="G207" i="83"/>
  <c r="J207" i="83" s="1"/>
  <c r="E207" i="84" s="1"/>
  <c r="G173" i="97"/>
  <c r="J173" i="97" s="1"/>
  <c r="E173" i="98" s="1"/>
  <c r="G207" i="78"/>
  <c r="J207" i="78" s="1"/>
  <c r="G207" i="74"/>
  <c r="J207" i="74" s="1"/>
  <c r="E207" i="77" s="1"/>
  <c r="G207" i="77" s="1"/>
  <c r="J207" i="77" s="1"/>
  <c r="G207" i="82"/>
  <c r="J207" i="82" s="1"/>
  <c r="G207" i="79"/>
  <c r="J207" i="79" s="1"/>
  <c r="G207" i="81"/>
  <c r="J207" i="81" s="1"/>
  <c r="G207" i="80"/>
  <c r="J207" i="80" s="1"/>
  <c r="G102" i="97"/>
  <c r="J102" i="97" s="1"/>
  <c r="E102" i="98" s="1"/>
  <c r="G18" i="96"/>
  <c r="J18" i="96" s="1"/>
  <c r="G214" i="99"/>
  <c r="J214" i="99" s="1"/>
  <c r="G76" i="74"/>
  <c r="J76" i="74" s="1"/>
  <c r="E76" i="77" s="1"/>
  <c r="G76" i="77"/>
  <c r="J76" i="77" s="1"/>
  <c r="G82" i="97"/>
  <c r="J82" i="97" s="1"/>
  <c r="E82" i="98" s="1"/>
  <c r="G76" i="81"/>
  <c r="J76" i="81" s="1"/>
  <c r="G76" i="82"/>
  <c r="J76" i="82" s="1"/>
  <c r="G76" i="83"/>
  <c r="J76" i="83" s="1"/>
  <c r="G76" i="78"/>
  <c r="J76" i="78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254" i="97"/>
  <c r="J254" i="97" s="1"/>
  <c r="E254" i="98" s="1"/>
  <c r="G103" i="97"/>
  <c r="J103" i="97" s="1"/>
  <c r="E103" i="98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E255" i="100" s="1"/>
  <c r="G104" i="99"/>
  <c r="J104" i="99" s="1"/>
  <c r="E104" i="100" s="1"/>
  <c r="G258" i="99"/>
  <c r="J258" i="99" s="1"/>
  <c r="E258" i="100" s="1"/>
  <c r="G233" i="99"/>
  <c r="J233" i="99" s="1"/>
  <c r="E233" i="100" s="1"/>
  <c r="G256" i="99"/>
  <c r="J256" i="99" s="1"/>
  <c r="E256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93" i="102" l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37" i="101"/>
  <c r="G37" i="101" s="1"/>
  <c r="J37" i="101" s="1"/>
  <c r="E36" i="101"/>
  <c r="G36" i="101" s="1"/>
  <c r="J36" i="101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47" i="102"/>
  <c r="G47" i="102" s="1"/>
  <c r="J47" i="102" s="1"/>
  <c r="E47" i="103" s="1"/>
  <c r="G47" i="103" s="1"/>
  <c r="J47" i="103" s="1"/>
  <c r="E47" i="104" s="1"/>
  <c r="E46" i="101"/>
  <c r="G46" i="101" s="1"/>
  <c r="J46" i="101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107" i="104"/>
  <c r="G107" i="104" s="1"/>
  <c r="J107" i="104" s="1"/>
  <c r="E107" i="105" s="1"/>
  <c r="G107" i="105" s="1"/>
  <c r="J107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22" i="102"/>
  <c r="G22" i="102" s="1"/>
  <c r="J22" i="102" s="1"/>
  <c r="E22" i="103" s="1"/>
  <c r="G22" i="103" s="1"/>
  <c r="J22" i="103" s="1"/>
  <c r="E22" i="104" s="1"/>
  <c r="G22" i="104" s="1"/>
  <c r="J22" i="104" s="1"/>
  <c r="E51" i="101"/>
  <c r="G51" i="101" s="1"/>
  <c r="J51" i="101" s="1"/>
  <c r="E30" i="101"/>
  <c r="G30" i="101" s="1"/>
  <c r="J30" i="101" s="1"/>
  <c r="E111" i="104"/>
  <c r="G111" i="104" s="1"/>
  <c r="J111" i="104" s="1"/>
  <c r="E111" i="105" s="1"/>
  <c r="G111" i="105" s="1"/>
  <c r="J111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110" i="104"/>
  <c r="G110" i="104" s="1"/>
  <c r="J110" i="104" s="1"/>
  <c r="E110" i="105" s="1"/>
  <c r="G110" i="105" s="1"/>
  <c r="J110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32" i="101"/>
  <c r="G32" i="101" s="1"/>
  <c r="J32" i="101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28" i="101"/>
  <c r="G28" i="101" s="1"/>
  <c r="J28" i="101" s="1"/>
  <c r="E41" i="101"/>
  <c r="G41" i="101" s="1"/>
  <c r="J41" i="101" s="1"/>
  <c r="E96" i="101"/>
  <c r="G96" i="101" s="1"/>
  <c r="J96" i="101" s="1"/>
  <c r="E52" i="101"/>
  <c r="G52" i="101" s="1"/>
  <c r="J52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G252" i="102"/>
  <c r="J252" i="102" s="1"/>
  <c r="E252" i="103" s="1"/>
  <c r="E230" i="102"/>
  <c r="E58" i="101"/>
  <c r="G58" i="101" s="1"/>
  <c r="J58" i="101" s="1"/>
  <c r="E115" i="104"/>
  <c r="G115" i="104" s="1"/>
  <c r="J115" i="104" s="1"/>
  <c r="E115" i="105" s="1"/>
  <c r="G115" i="105" s="1"/>
  <c r="J115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97" i="106"/>
  <c r="G97" i="106" s="1"/>
  <c r="J97" i="106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55" i="101"/>
  <c r="G55" i="101" s="1"/>
  <c r="J55" i="101" s="1"/>
  <c r="E44" i="101"/>
  <c r="G44" i="101" s="1"/>
  <c r="J44" i="101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08" i="104"/>
  <c r="G108" i="104" s="1"/>
  <c r="J108" i="104" s="1"/>
  <c r="E108" i="105" s="1"/>
  <c r="G108" i="105" s="1"/>
  <c r="J108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31" i="101"/>
  <c r="G31" i="101" s="1"/>
  <c r="J31" i="101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59" i="101"/>
  <c r="G59" i="101" s="1"/>
  <c r="J59" i="101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50" i="101"/>
  <c r="G50" i="101" s="1"/>
  <c r="J50" i="101" s="1"/>
  <c r="E34" i="101"/>
  <c r="G34" i="101" s="1"/>
  <c r="J34" i="101" s="1"/>
  <c r="E161" i="101"/>
  <c r="G161" i="101" s="1"/>
  <c r="J161" i="101" s="1"/>
  <c r="E53" i="102"/>
  <c r="G53" i="102" s="1"/>
  <c r="J53" i="102" s="1"/>
  <c r="E53" i="103" s="1"/>
  <c r="G53" i="103" s="1"/>
  <c r="J53" i="103" s="1"/>
  <c r="E53" i="104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56" i="101"/>
  <c r="G56" i="101" s="1"/>
  <c r="J56" i="101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27" i="101"/>
  <c r="G27" i="101" s="1"/>
  <c r="J27" i="101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33" i="101"/>
  <c r="G33" i="101" s="1"/>
  <c r="J33" i="101" s="1"/>
  <c r="E48" i="101"/>
  <c r="G48" i="101" s="1"/>
  <c r="J48" i="101" s="1"/>
  <c r="G29" i="101"/>
  <c r="J29" i="101" s="1"/>
  <c r="E29" i="101"/>
  <c r="E57" i="101"/>
  <c r="G57" i="101" s="1"/>
  <c r="J57" i="101" s="1"/>
  <c r="E165" i="101"/>
  <c r="G165" i="101" s="1"/>
  <c r="J165" i="101" s="1"/>
  <c r="E119" i="101"/>
  <c r="G119" i="101" s="1"/>
  <c r="J119" i="101" s="1"/>
  <c r="E122" i="101"/>
  <c r="G122" i="101" s="1"/>
  <c r="J122" i="101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43" i="101"/>
  <c r="G43" i="101" s="1"/>
  <c r="J43" i="101" s="1"/>
  <c r="E42" i="101"/>
  <c r="G42" i="101" s="1"/>
  <c r="J42" i="101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112" i="104"/>
  <c r="G112" i="104" s="1"/>
  <c r="J112" i="104" s="1"/>
  <c r="E112" i="105" s="1"/>
  <c r="G112" i="105" s="1"/>
  <c r="J112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G117" i="104"/>
  <c r="J117" i="104" s="1"/>
  <c r="E117" i="105" s="1"/>
  <c r="G117" i="105" s="1"/>
  <c r="J117" i="105" s="1"/>
  <c r="E117" i="104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54" i="101"/>
  <c r="G54" i="101" s="1"/>
  <c r="J54" i="101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38" i="101"/>
  <c r="G38" i="101" s="1"/>
  <c r="J38" i="101" s="1"/>
  <c r="E40" i="101"/>
  <c r="G40" i="101" s="1"/>
  <c r="J40" i="101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G49" i="101"/>
  <c r="J49" i="101" s="1"/>
  <c r="E49" i="101"/>
  <c r="E221" i="101"/>
  <c r="G221" i="101" s="1"/>
  <c r="J221" i="101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116" i="104"/>
  <c r="G116" i="104" s="1"/>
  <c r="J116" i="104" s="1"/>
  <c r="E116" i="105" s="1"/>
  <c r="G116" i="105" s="1"/>
  <c r="J116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G140" i="102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2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G88" i="99"/>
  <c r="J88" i="99" s="1"/>
  <c r="E88" i="100" s="1"/>
  <c r="E87" i="99"/>
  <c r="G87" i="99" s="1"/>
  <c r="J87" i="99" s="1"/>
  <c r="E214" i="100"/>
  <c r="G214" i="100" s="1"/>
  <c r="J214" i="100" s="1"/>
  <c r="G251" i="100"/>
  <c r="J251" i="100" s="1"/>
  <c r="E251" i="101" s="1"/>
  <c r="E235" i="99"/>
  <c r="G235" i="99" s="1"/>
  <c r="J235" i="99" s="1"/>
  <c r="E18" i="97"/>
  <c r="G18" i="97" s="1"/>
  <c r="J18" i="97" s="1"/>
  <c r="E18" i="98" s="1"/>
  <c r="G18" i="98" s="1"/>
  <c r="J18" i="98" s="1"/>
  <c r="E18" i="99" s="1"/>
  <c r="E188" i="84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76" i="84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E188" i="77"/>
  <c r="G188" i="77" s="1"/>
  <c r="J188" i="77" s="1"/>
  <c r="G241" i="103"/>
  <c r="J241" i="103" s="1"/>
  <c r="E241" i="104" s="1"/>
  <c r="G86" i="102"/>
  <c r="J86" i="102" s="1"/>
  <c r="E86" i="103" s="1"/>
  <c r="G225" i="103"/>
  <c r="J225" i="103" s="1"/>
  <c r="E225" i="104" s="1"/>
  <c r="G227" i="102"/>
  <c r="J227" i="102" s="1"/>
  <c r="E227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253" i="99"/>
  <c r="J253" i="99" s="1"/>
  <c r="E253" i="100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82" i="98"/>
  <c r="J82" i="98" s="1"/>
  <c r="E82" i="99" s="1"/>
  <c r="G254" i="98"/>
  <c r="J254" i="98" s="1"/>
  <c r="E254" i="99" s="1"/>
  <c r="G124" i="77"/>
  <c r="J124" i="77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E256" i="101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E255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142" i="106" l="1"/>
  <c r="G142" i="106" s="1"/>
  <c r="J142" i="106" s="1"/>
  <c r="E123" i="106"/>
  <c r="G123" i="106" s="1"/>
  <c r="J123" i="106" s="1"/>
  <c r="E115" i="106"/>
  <c r="G115" i="106" s="1"/>
  <c r="J115" i="106" s="1"/>
  <c r="E163" i="106"/>
  <c r="G163" i="106" s="1"/>
  <c r="J163" i="106" s="1"/>
  <c r="E112" i="106"/>
  <c r="G112" i="106" s="1"/>
  <c r="J112" i="106" s="1"/>
  <c r="E118" i="106"/>
  <c r="G118" i="106" s="1"/>
  <c r="J118" i="106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97" i="107"/>
  <c r="G97" i="107" s="1"/>
  <c r="J97" i="107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111" i="106"/>
  <c r="G111" i="106" s="1"/>
  <c r="J111" i="106" s="1"/>
  <c r="E120" i="106"/>
  <c r="G120" i="106" s="1"/>
  <c r="J120" i="106" s="1"/>
  <c r="E19" i="106"/>
  <c r="G19" i="106" s="1"/>
  <c r="J19" i="106" s="1"/>
  <c r="E26" i="106"/>
  <c r="G26" i="106" s="1"/>
  <c r="J26" i="106" s="1"/>
  <c r="E160" i="106"/>
  <c r="G160" i="106" s="1"/>
  <c r="J160" i="106" s="1"/>
  <c r="E154" i="106"/>
  <c r="G154" i="106" s="1"/>
  <c r="J154" i="106" s="1"/>
  <c r="E95" i="106"/>
  <c r="G95" i="106" s="1"/>
  <c r="J95" i="106" s="1"/>
  <c r="E139" i="106"/>
  <c r="G139" i="106" s="1"/>
  <c r="J139" i="106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68" i="106"/>
  <c r="G68" i="106" s="1"/>
  <c r="J68" i="106" s="1"/>
  <c r="E222" i="106"/>
  <c r="G222" i="106" s="1"/>
  <c r="J222" i="106" s="1"/>
  <c r="E144" i="106"/>
  <c r="G144" i="106" s="1"/>
  <c r="J144" i="106" s="1"/>
  <c r="E137" i="106"/>
  <c r="G137" i="106" s="1"/>
  <c r="J137" i="106" s="1"/>
  <c r="E146" i="106"/>
  <c r="G146" i="106" s="1"/>
  <c r="J146" i="106" s="1"/>
  <c r="E66" i="106"/>
  <c r="G66" i="106" s="1"/>
  <c r="J66" i="106" s="1"/>
  <c r="E85" i="106"/>
  <c r="G85" i="106" s="1"/>
  <c r="J85" i="106" s="1"/>
  <c r="E116" i="106"/>
  <c r="G116" i="106" s="1"/>
  <c r="J116" i="106" s="1"/>
  <c r="E170" i="106"/>
  <c r="G170" i="106" s="1"/>
  <c r="J170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28" i="102"/>
  <c r="G28" i="102" s="1"/>
  <c r="J28" i="102" s="1"/>
  <c r="E28" i="103" s="1"/>
  <c r="G28" i="103" s="1"/>
  <c r="J28" i="103" s="1"/>
  <c r="E100" i="106"/>
  <c r="G100" i="106" s="1"/>
  <c r="J100" i="106" s="1"/>
  <c r="E107" i="106"/>
  <c r="G107" i="106" s="1"/>
  <c r="J107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164" i="106"/>
  <c r="G164" i="106" s="1"/>
  <c r="J164" i="106" s="1"/>
  <c r="E101" i="106"/>
  <c r="G101" i="106" s="1"/>
  <c r="J101" i="106" s="1"/>
  <c r="E90" i="106"/>
  <c r="G90" i="106" s="1"/>
  <c r="J90" i="106" s="1"/>
  <c r="E215" i="106"/>
  <c r="G215" i="106" s="1"/>
  <c r="J215" i="106" s="1"/>
  <c r="E158" i="106"/>
  <c r="G158" i="106" s="1"/>
  <c r="J158" i="106" s="1"/>
  <c r="E67" i="106"/>
  <c r="G67" i="106" s="1"/>
  <c r="J67" i="106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183" i="106"/>
  <c r="G183" i="106" s="1"/>
  <c r="J183" i="106" s="1"/>
  <c r="E69" i="106"/>
  <c r="G69" i="106" s="1"/>
  <c r="J69" i="106" s="1"/>
  <c r="E176" i="106"/>
  <c r="G176" i="106" s="1"/>
  <c r="J176" i="106" s="1"/>
  <c r="E91" i="106"/>
  <c r="G91" i="106" s="1"/>
  <c r="J91" i="106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192" i="106"/>
  <c r="G192" i="106" s="1"/>
  <c r="J192" i="106" s="1"/>
  <c r="E81" i="106"/>
  <c r="G81" i="106" s="1"/>
  <c r="J81" i="106" s="1"/>
  <c r="E140" i="106"/>
  <c r="G140" i="106" s="1"/>
  <c r="J140" i="106" s="1"/>
  <c r="E74" i="106"/>
  <c r="G74" i="106" s="1"/>
  <c r="J74" i="106" s="1"/>
  <c r="E141" i="106"/>
  <c r="G141" i="106" s="1"/>
  <c r="J141" i="106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130" i="106"/>
  <c r="G130" i="106" s="1"/>
  <c r="J130" i="106" s="1"/>
  <c r="E99" i="106"/>
  <c r="G99" i="106" s="1"/>
  <c r="J99" i="106" s="1"/>
  <c r="E110" i="106"/>
  <c r="G110" i="106" s="1"/>
  <c r="J110" i="106" s="1"/>
  <c r="E22" i="105"/>
  <c r="G22" i="105" s="1"/>
  <c r="J22" i="105" s="1"/>
  <c r="E166" i="106"/>
  <c r="G166" i="106" s="1"/>
  <c r="J166" i="106" s="1"/>
  <c r="E223" i="106"/>
  <c r="G223" i="106" s="1"/>
  <c r="J223" i="106" s="1"/>
  <c r="E168" i="106"/>
  <c r="G168" i="106" s="1"/>
  <c r="J168" i="106" s="1"/>
  <c r="E92" i="106"/>
  <c r="G92" i="106" s="1"/>
  <c r="J92" i="106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77" i="106"/>
  <c r="G77" i="106" s="1"/>
  <c r="J77" i="106" s="1"/>
  <c r="E98" i="106"/>
  <c r="G98" i="106" s="1"/>
  <c r="J98" i="106" s="1"/>
  <c r="E23" i="106"/>
  <c r="G23" i="106" s="1"/>
  <c r="J23" i="106" s="1"/>
  <c r="E167" i="106"/>
  <c r="G167" i="106" s="1"/>
  <c r="J167" i="106" s="1"/>
  <c r="E145" i="106"/>
  <c r="G145" i="106" s="1"/>
  <c r="J145" i="106" s="1"/>
  <c r="E185" i="106"/>
  <c r="G185" i="106" s="1"/>
  <c r="J185" i="106" s="1"/>
  <c r="E106" i="106"/>
  <c r="G106" i="106" s="1"/>
  <c r="J106" i="106" s="1"/>
  <c r="E184" i="106"/>
  <c r="G184" i="106" s="1"/>
  <c r="J184" i="106" s="1"/>
  <c r="E159" i="106"/>
  <c r="G159" i="106" s="1"/>
  <c r="J159" i="106" s="1"/>
  <c r="E65" i="106"/>
  <c r="G65" i="106" s="1"/>
  <c r="J65" i="106" s="1"/>
  <c r="E179" i="106"/>
  <c r="G179" i="106" s="1"/>
  <c r="J179" i="106" s="1"/>
  <c r="E80" i="106"/>
  <c r="G80" i="106" s="1"/>
  <c r="J80" i="106" s="1"/>
  <c r="E78" i="106"/>
  <c r="G78" i="106" s="1"/>
  <c r="J78" i="106" s="1"/>
  <c r="E25" i="106"/>
  <c r="G25" i="106" s="1"/>
  <c r="J25" i="106" s="1"/>
  <c r="E32" i="102"/>
  <c r="G32" i="102" s="1"/>
  <c r="J32" i="102" s="1"/>
  <c r="E32" i="103" s="1"/>
  <c r="G32" i="103" s="1"/>
  <c r="J32" i="103" s="1"/>
  <c r="E180" i="106"/>
  <c r="G180" i="106" s="1"/>
  <c r="J180" i="106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93" i="106"/>
  <c r="G93" i="106" s="1"/>
  <c r="J93" i="106" s="1"/>
  <c r="E121" i="106"/>
  <c r="G121" i="106" s="1"/>
  <c r="J121" i="106" s="1"/>
  <c r="E14" i="100"/>
  <c r="G14" i="100" s="1"/>
  <c r="J14" i="100" s="1"/>
  <c r="E72" i="106"/>
  <c r="G72" i="106" s="1"/>
  <c r="J72" i="106" s="1"/>
  <c r="E162" i="106"/>
  <c r="G162" i="106" s="1"/>
  <c r="J162" i="106" s="1"/>
  <c r="E15" i="100"/>
  <c r="G15" i="100" s="1"/>
  <c r="J15" i="100" s="1"/>
  <c r="E61" i="106"/>
  <c r="G61" i="106" s="1"/>
  <c r="J61" i="106" s="1"/>
  <c r="E6" i="100"/>
  <c r="G6" i="100" s="1"/>
  <c r="J6" i="100" s="1"/>
  <c r="E64" i="106"/>
  <c r="G64" i="106" s="1"/>
  <c r="J64" i="106" s="1"/>
  <c r="E7" i="100"/>
  <c r="G7" i="100" s="1"/>
  <c r="J7" i="100" s="1"/>
  <c r="E220" i="106"/>
  <c r="G220" i="106" s="1"/>
  <c r="J220" i="106" s="1"/>
  <c r="G88" i="100"/>
  <c r="J88" i="100" s="1"/>
  <c r="E88" i="101" s="1"/>
  <c r="E87" i="100"/>
  <c r="G87" i="100" s="1"/>
  <c r="J87" i="100" s="1"/>
  <c r="E17" i="100"/>
  <c r="G17" i="100" s="1"/>
  <c r="J17" i="100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E172" i="106"/>
  <c r="G172" i="106" s="1"/>
  <c r="J172" i="106" s="1"/>
  <c r="E8" i="100"/>
  <c r="G8" i="100" s="1"/>
  <c r="J8" i="100" s="1"/>
  <c r="G251" i="101"/>
  <c r="J251" i="101" s="1"/>
  <c r="E251" i="102" s="1"/>
  <c r="E235" i="100"/>
  <c r="G235" i="100" s="1"/>
  <c r="J235" i="100" s="1"/>
  <c r="E117" i="106"/>
  <c r="G117" i="106" s="1"/>
  <c r="J117" i="106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79" i="105"/>
  <c r="G79" i="105" s="1"/>
  <c r="J79" i="105" s="1"/>
  <c r="E138" i="106"/>
  <c r="G138" i="106" s="1"/>
  <c r="J138" i="106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13" i="100"/>
  <c r="G13" i="100" s="1"/>
  <c r="J13" i="100" s="1"/>
  <c r="E171" i="106"/>
  <c r="G171" i="106" s="1"/>
  <c r="J171" i="106" s="1"/>
  <c r="E143" i="106"/>
  <c r="G143" i="106" s="1"/>
  <c r="J143" i="106" s="1"/>
  <c r="E16" i="100"/>
  <c r="G16" i="100" s="1"/>
  <c r="J16" i="100" s="1"/>
  <c r="E89" i="106"/>
  <c r="G89" i="106" s="1"/>
  <c r="J89" i="106" s="1"/>
  <c r="E214" i="101"/>
  <c r="G214" i="101" s="1"/>
  <c r="J214" i="101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24" i="105"/>
  <c r="G24" i="105" s="1"/>
  <c r="J24" i="105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31" i="102"/>
  <c r="G31" i="102" s="1"/>
  <c r="J31" i="102" s="1"/>
  <c r="E31" i="103" s="1"/>
  <c r="G31" i="103" s="1"/>
  <c r="J31" i="103" s="1"/>
  <c r="E31" i="104" s="1"/>
  <c r="G31" i="104" s="1"/>
  <c r="J31" i="104" s="1"/>
  <c r="E108" i="106"/>
  <c r="G108" i="106" s="1"/>
  <c r="J108" i="106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G53" i="104"/>
  <c r="J53" i="104" s="1"/>
  <c r="E53" i="105" s="1"/>
  <c r="G47" i="104"/>
  <c r="J47" i="104" s="1"/>
  <c r="E47" i="105" s="1"/>
  <c r="G238" i="103"/>
  <c r="J238" i="103" s="1"/>
  <c r="E238" i="104" s="1"/>
  <c r="G241" i="104"/>
  <c r="J241" i="104" s="1"/>
  <c r="E241" i="105" s="1"/>
  <c r="G252" i="103"/>
  <c r="J252" i="103" s="1"/>
  <c r="E252" i="104" s="1"/>
  <c r="G230" i="103"/>
  <c r="J230" i="103" s="1"/>
  <c r="E230" i="104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28" i="101"/>
  <c r="J228" i="101" s="1"/>
  <c r="E228" i="102" s="1"/>
  <c r="G236" i="101"/>
  <c r="J236" i="101" s="1"/>
  <c r="E236" i="102" s="1"/>
  <c r="G225" i="104"/>
  <c r="J225" i="104" s="1"/>
  <c r="E225" i="105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E5" i="87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E254" i="100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E219" i="84" s="1"/>
  <c r="G189" i="101"/>
  <c r="J189" i="101" s="1"/>
  <c r="E189" i="102" s="1"/>
  <c r="G186" i="101"/>
  <c r="J186" i="101" s="1"/>
  <c r="E186" i="102" s="1"/>
  <c r="G256" i="101"/>
  <c r="J256" i="101" s="1"/>
  <c r="E256" i="102" s="1"/>
  <c r="G105" i="101"/>
  <c r="J105" i="101" s="1"/>
  <c r="E105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E255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214" i="102" l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32" i="104"/>
  <c r="G32" i="104" s="1"/>
  <c r="J32" i="104" s="1"/>
  <c r="E32" i="105" s="1"/>
  <c r="G32" i="105" s="1"/>
  <c r="J32" i="105" s="1"/>
  <c r="E92" i="107"/>
  <c r="G92" i="107" s="1"/>
  <c r="J92" i="107" s="1"/>
  <c r="E42" i="106"/>
  <c r="G42" i="106" s="1"/>
  <c r="J42" i="106" s="1"/>
  <c r="E42" i="107" s="1"/>
  <c r="G42" i="107" s="1"/>
  <c r="J42" i="107" s="1"/>
  <c r="E185" i="107"/>
  <c r="G185" i="107" s="1"/>
  <c r="J185" i="107" s="1"/>
  <c r="E168" i="107"/>
  <c r="G168" i="107" s="1"/>
  <c r="J168" i="107" s="1"/>
  <c r="E165" i="106"/>
  <c r="G165" i="106" s="1"/>
  <c r="J165" i="106" s="1"/>
  <c r="E37" i="106"/>
  <c r="G37" i="106" s="1"/>
  <c r="J37" i="106" s="1"/>
  <c r="E37" i="107" s="1"/>
  <c r="G37" i="107" s="1"/>
  <c r="J37" i="107" s="1"/>
  <c r="E215" i="107"/>
  <c r="G215" i="107" s="1"/>
  <c r="J215" i="107" s="1"/>
  <c r="E137" i="107"/>
  <c r="G137" i="107" s="1"/>
  <c r="J137" i="107" s="1"/>
  <c r="E154" i="107"/>
  <c r="G154" i="107" s="1"/>
  <c r="J154" i="107" s="1"/>
  <c r="E146" i="107"/>
  <c r="G146" i="107" s="1"/>
  <c r="J146" i="107" s="1"/>
  <c r="E89" i="107"/>
  <c r="G89" i="107" s="1"/>
  <c r="J89" i="107" s="1"/>
  <c r="E162" i="107"/>
  <c r="G162" i="107" s="1"/>
  <c r="J162" i="107" s="1"/>
  <c r="E16" i="101"/>
  <c r="G16" i="101" s="1"/>
  <c r="J16" i="101" s="1"/>
  <c r="E117" i="107"/>
  <c r="G117" i="107" s="1"/>
  <c r="J117" i="107" s="1"/>
  <c r="E72" i="107"/>
  <c r="G72" i="107" s="1"/>
  <c r="J72" i="107" s="1"/>
  <c r="E78" i="107"/>
  <c r="G78" i="107" s="1"/>
  <c r="J78" i="107" s="1"/>
  <c r="E145" i="107"/>
  <c r="G145" i="107" s="1"/>
  <c r="J145" i="107" s="1"/>
  <c r="E223" i="107"/>
  <c r="G223" i="107" s="1"/>
  <c r="J223" i="107" s="1"/>
  <c r="E141" i="107"/>
  <c r="G141" i="107" s="1"/>
  <c r="J141" i="107" s="1"/>
  <c r="E91" i="107"/>
  <c r="G91" i="107" s="1"/>
  <c r="J91" i="107" s="1"/>
  <c r="E90" i="107"/>
  <c r="G90" i="107" s="1"/>
  <c r="J90" i="107" s="1"/>
  <c r="E161" i="106"/>
  <c r="G161" i="106" s="1"/>
  <c r="J161" i="106" s="1"/>
  <c r="E144" i="107"/>
  <c r="G144" i="107" s="1"/>
  <c r="J144" i="107" s="1"/>
  <c r="E160" i="107"/>
  <c r="G160" i="107" s="1"/>
  <c r="J160" i="107" s="1"/>
  <c r="E118" i="107"/>
  <c r="G118" i="107" s="1"/>
  <c r="J118" i="107" s="1"/>
  <c r="E108" i="107"/>
  <c r="G108" i="107" s="1"/>
  <c r="J108" i="107" s="1"/>
  <c r="E138" i="107"/>
  <c r="G138" i="107" s="1"/>
  <c r="J138" i="107" s="1"/>
  <c r="E15" i="101"/>
  <c r="G15" i="101" s="1"/>
  <c r="J15" i="101" s="1"/>
  <c r="E28" i="104"/>
  <c r="G28" i="104" s="1"/>
  <c r="J28" i="104" s="1"/>
  <c r="E28" i="105" s="1"/>
  <c r="G28" i="105" s="1"/>
  <c r="J28" i="105" s="1"/>
  <c r="E79" i="106"/>
  <c r="G79" i="106" s="1"/>
  <c r="J79" i="106" s="1"/>
  <c r="E25" i="107"/>
  <c r="G25" i="107" s="1"/>
  <c r="J25" i="107" s="1"/>
  <c r="E119" i="106"/>
  <c r="G119" i="106" s="1"/>
  <c r="J119" i="106" s="1"/>
  <c r="E143" i="107"/>
  <c r="G143" i="107" s="1"/>
  <c r="J143" i="107" s="1"/>
  <c r="E52" i="106"/>
  <c r="G52" i="106" s="1"/>
  <c r="J52" i="106" s="1"/>
  <c r="E52" i="107" s="1"/>
  <c r="G52" i="107" s="1"/>
  <c r="J52" i="107" s="1"/>
  <c r="E220" i="107"/>
  <c r="G220" i="107" s="1"/>
  <c r="J220" i="107" s="1"/>
  <c r="E14" i="101"/>
  <c r="G14" i="101" s="1"/>
  <c r="J14" i="101" s="1"/>
  <c r="E80" i="107"/>
  <c r="G80" i="107" s="1"/>
  <c r="J80" i="107" s="1"/>
  <c r="E167" i="107"/>
  <c r="G167" i="107" s="1"/>
  <c r="J167" i="107" s="1"/>
  <c r="E166" i="107"/>
  <c r="G166" i="107" s="1"/>
  <c r="J166" i="107" s="1"/>
  <c r="E74" i="107"/>
  <c r="G74" i="107" s="1"/>
  <c r="J74" i="107" s="1"/>
  <c r="E176" i="107"/>
  <c r="G176" i="107" s="1"/>
  <c r="J176" i="107" s="1"/>
  <c r="E101" i="107"/>
  <c r="G101" i="107" s="1"/>
  <c r="J101" i="107" s="1"/>
  <c r="E33" i="106"/>
  <c r="G33" i="106" s="1"/>
  <c r="J33" i="106" s="1"/>
  <c r="E33" i="107" s="1"/>
  <c r="G33" i="107" s="1"/>
  <c r="J33" i="107" s="1"/>
  <c r="E222" i="107"/>
  <c r="G222" i="107" s="1"/>
  <c r="J222" i="107" s="1"/>
  <c r="E26" i="107"/>
  <c r="G26" i="107" s="1"/>
  <c r="J26" i="107" s="1"/>
  <c r="E112" i="107"/>
  <c r="G112" i="107" s="1"/>
  <c r="J112" i="107" s="1"/>
  <c r="E31" i="105"/>
  <c r="G31" i="105" s="1"/>
  <c r="J31" i="105" s="1"/>
  <c r="E31" i="106" s="1"/>
  <c r="G31" i="106" s="1"/>
  <c r="J31" i="106" s="1"/>
  <c r="E31" i="107" s="1"/>
  <c r="G31" i="107" s="1"/>
  <c r="J31" i="107" s="1"/>
  <c r="E51" i="106"/>
  <c r="G51" i="106" s="1"/>
  <c r="J51" i="106" s="1"/>
  <c r="E51" i="107" s="1"/>
  <c r="G51" i="107" s="1"/>
  <c r="J51" i="107" s="1"/>
  <c r="E43" i="106"/>
  <c r="G43" i="106" s="1"/>
  <c r="J43" i="106" s="1"/>
  <c r="E43" i="107" s="1"/>
  <c r="G43" i="107" s="1"/>
  <c r="J43" i="107" s="1"/>
  <c r="E171" i="107"/>
  <c r="G171" i="107" s="1"/>
  <c r="J171" i="107" s="1"/>
  <c r="E7" i="101"/>
  <c r="G7" i="101" s="1"/>
  <c r="J7" i="101" s="1"/>
  <c r="E121" i="107"/>
  <c r="G121" i="107" s="1"/>
  <c r="J121" i="107" s="1"/>
  <c r="E179" i="107"/>
  <c r="G179" i="107" s="1"/>
  <c r="J179" i="107" s="1"/>
  <c r="E23" i="107"/>
  <c r="G23" i="107" s="1"/>
  <c r="J23" i="107" s="1"/>
  <c r="E22" i="106"/>
  <c r="G22" i="106" s="1"/>
  <c r="J22" i="106" s="1"/>
  <c r="E140" i="107"/>
  <c r="G140" i="107" s="1"/>
  <c r="J140" i="107" s="1"/>
  <c r="E69" i="107"/>
  <c r="G69" i="107" s="1"/>
  <c r="J69" i="107" s="1"/>
  <c r="E164" i="107"/>
  <c r="G164" i="107" s="1"/>
  <c r="J164" i="107" s="1"/>
  <c r="E170" i="107"/>
  <c r="G170" i="107" s="1"/>
  <c r="J170" i="107" s="1"/>
  <c r="E68" i="107"/>
  <c r="G68" i="107" s="1"/>
  <c r="J68" i="107" s="1"/>
  <c r="E19" i="107"/>
  <c r="G19" i="107" s="1"/>
  <c r="J19" i="107" s="1"/>
  <c r="E163" i="107"/>
  <c r="G163" i="107" s="1"/>
  <c r="J163" i="107" s="1"/>
  <c r="E122" i="106"/>
  <c r="G122" i="106" s="1"/>
  <c r="J122" i="106" s="1"/>
  <c r="E17" i="101"/>
  <c r="G17" i="101" s="1"/>
  <c r="J17" i="101" s="1"/>
  <c r="E106" i="107"/>
  <c r="G106" i="107" s="1"/>
  <c r="J106" i="107" s="1"/>
  <c r="E158" i="107"/>
  <c r="G158" i="107" s="1"/>
  <c r="J158" i="107" s="1"/>
  <c r="E95" i="107"/>
  <c r="G95" i="107" s="1"/>
  <c r="J95" i="107" s="1"/>
  <c r="E48" i="106"/>
  <c r="G48" i="106" s="1"/>
  <c r="J48" i="106" s="1"/>
  <c r="E48" i="107" s="1"/>
  <c r="G48" i="107" s="1"/>
  <c r="J48" i="107" s="1"/>
  <c r="E24" i="106"/>
  <c r="G24" i="106" s="1"/>
  <c r="J24" i="106" s="1"/>
  <c r="E13" i="101"/>
  <c r="G13" i="101" s="1"/>
  <c r="J13" i="101" s="1"/>
  <c r="E50" i="106"/>
  <c r="G50" i="106" s="1"/>
  <c r="J50" i="106" s="1"/>
  <c r="E50" i="107" s="1"/>
  <c r="G50" i="107" s="1"/>
  <c r="J50" i="107" s="1"/>
  <c r="E8" i="101"/>
  <c r="G8" i="101" s="1"/>
  <c r="J8" i="101" s="1"/>
  <c r="E64" i="107"/>
  <c r="G64" i="107" s="1"/>
  <c r="J64" i="107" s="1"/>
  <c r="E93" i="107"/>
  <c r="G93" i="107" s="1"/>
  <c r="J93" i="107" s="1"/>
  <c r="E65" i="107"/>
  <c r="G65" i="107" s="1"/>
  <c r="J65" i="107" s="1"/>
  <c r="E98" i="107"/>
  <c r="G98" i="107" s="1"/>
  <c r="J98" i="107" s="1"/>
  <c r="E110" i="107"/>
  <c r="G110" i="107" s="1"/>
  <c r="J110" i="107" s="1"/>
  <c r="E81" i="107"/>
  <c r="G81" i="107" s="1"/>
  <c r="J81" i="107" s="1"/>
  <c r="E183" i="107"/>
  <c r="G183" i="107" s="1"/>
  <c r="J183" i="107" s="1"/>
  <c r="E36" i="106"/>
  <c r="G36" i="106" s="1"/>
  <c r="J36" i="106" s="1"/>
  <c r="E36" i="107" s="1"/>
  <c r="G36" i="107" s="1"/>
  <c r="J36" i="107" s="1"/>
  <c r="E116" i="107"/>
  <c r="G116" i="107" s="1"/>
  <c r="J116" i="107" s="1"/>
  <c r="E30" i="106"/>
  <c r="G30" i="106" s="1"/>
  <c r="J30" i="106" s="1"/>
  <c r="E30" i="107" s="1"/>
  <c r="G30" i="107" s="1"/>
  <c r="J30" i="107" s="1"/>
  <c r="E120" i="107"/>
  <c r="G120" i="107" s="1"/>
  <c r="J120" i="107" s="1"/>
  <c r="E115" i="107"/>
  <c r="G115" i="107" s="1"/>
  <c r="J115" i="107" s="1"/>
  <c r="E38" i="106"/>
  <c r="G38" i="106" s="1"/>
  <c r="J38" i="106" s="1"/>
  <c r="E27" i="106"/>
  <c r="G27" i="106" s="1"/>
  <c r="J27" i="106" s="1"/>
  <c r="E27" i="107" s="1"/>
  <c r="G27" i="107" s="1"/>
  <c r="J27" i="107" s="1"/>
  <c r="E172" i="107"/>
  <c r="G172" i="107" s="1"/>
  <c r="J172" i="107" s="1"/>
  <c r="E6" i="101"/>
  <c r="G6" i="101" s="1"/>
  <c r="J6" i="101" s="1"/>
  <c r="E46" i="106"/>
  <c r="G46" i="106" s="1"/>
  <c r="J46" i="106" s="1"/>
  <c r="E46" i="107" s="1"/>
  <c r="G46" i="107" s="1"/>
  <c r="J46" i="107" s="1"/>
  <c r="E159" i="107"/>
  <c r="G159" i="107" s="1"/>
  <c r="J159" i="107" s="1"/>
  <c r="E77" i="107"/>
  <c r="G77" i="107" s="1"/>
  <c r="J77" i="107" s="1"/>
  <c r="E99" i="107"/>
  <c r="G99" i="107" s="1"/>
  <c r="J99" i="107" s="1"/>
  <c r="E192" i="107"/>
  <c r="G192" i="107" s="1"/>
  <c r="J192" i="107" s="1"/>
  <c r="E34" i="106"/>
  <c r="G34" i="106" s="1"/>
  <c r="J34" i="106" s="1"/>
  <c r="E34" i="107" s="1"/>
  <c r="G34" i="107" s="1"/>
  <c r="J34" i="107" s="1"/>
  <c r="E107" i="107"/>
  <c r="G107" i="107" s="1"/>
  <c r="J107" i="107" s="1"/>
  <c r="E85" i="107"/>
  <c r="G85" i="107" s="1"/>
  <c r="J85" i="107" s="1"/>
  <c r="E111" i="107"/>
  <c r="G111" i="107" s="1"/>
  <c r="J111" i="107" s="1"/>
  <c r="E123" i="107"/>
  <c r="G123" i="107" s="1"/>
  <c r="J123" i="107" s="1"/>
  <c r="E44" i="106"/>
  <c r="G44" i="106" s="1"/>
  <c r="J44" i="106" s="1"/>
  <c r="E44" i="107" s="1"/>
  <c r="G44" i="107" s="1"/>
  <c r="J44" i="107" s="1"/>
  <c r="E49" i="106"/>
  <c r="G49" i="106" s="1"/>
  <c r="J49" i="106" s="1"/>
  <c r="E49" i="107" s="1"/>
  <c r="G49" i="107" s="1"/>
  <c r="J49" i="107" s="1"/>
  <c r="E221" i="106"/>
  <c r="G221" i="106" s="1"/>
  <c r="J221" i="106" s="1"/>
  <c r="E29" i="106"/>
  <c r="G29" i="106" s="1"/>
  <c r="J29" i="106" s="1"/>
  <c r="E29" i="107" s="1"/>
  <c r="G29" i="107" s="1"/>
  <c r="J29" i="107" s="1"/>
  <c r="E61" i="107"/>
  <c r="G61" i="107" s="1"/>
  <c r="J61" i="107" s="1"/>
  <c r="E180" i="107"/>
  <c r="G180" i="107" s="1"/>
  <c r="J180" i="107" s="1"/>
  <c r="E184" i="107"/>
  <c r="G184" i="107" s="1"/>
  <c r="J184" i="107" s="1"/>
  <c r="E130" i="107"/>
  <c r="G130" i="107" s="1"/>
  <c r="J130" i="107" s="1"/>
  <c r="E54" i="106"/>
  <c r="G54" i="106" s="1"/>
  <c r="J54" i="106" s="1"/>
  <c r="E54" i="107" s="1"/>
  <c r="G54" i="107" s="1"/>
  <c r="J54" i="107" s="1"/>
  <c r="E67" i="107"/>
  <c r="G67" i="107" s="1"/>
  <c r="J67" i="107" s="1"/>
  <c r="E100" i="107"/>
  <c r="G100" i="107" s="1"/>
  <c r="J100" i="107" s="1"/>
  <c r="E66" i="107"/>
  <c r="G66" i="107" s="1"/>
  <c r="J66" i="107" s="1"/>
  <c r="E139" i="107"/>
  <c r="G139" i="107" s="1"/>
  <c r="J139" i="107" s="1"/>
  <c r="E96" i="106"/>
  <c r="G96" i="106" s="1"/>
  <c r="J96" i="106" s="1"/>
  <c r="E142" i="107"/>
  <c r="G142" i="107" s="1"/>
  <c r="J142" i="107" s="1"/>
  <c r="G102" i="100"/>
  <c r="J102" i="100" s="1"/>
  <c r="E102" i="101" s="1"/>
  <c r="E103" i="100"/>
  <c r="G103" i="100" s="1"/>
  <c r="J103" i="100" s="1"/>
  <c r="G174" i="100"/>
  <c r="J174" i="100" s="1"/>
  <c r="E174" i="101" s="1"/>
  <c r="E173" i="100"/>
  <c r="G173" i="100" s="1"/>
  <c r="J173" i="100" s="1"/>
  <c r="G251" i="102"/>
  <c r="J251" i="102" s="1"/>
  <c r="E251" i="103" s="1"/>
  <c r="G251" i="103" s="1"/>
  <c r="J251" i="103" s="1"/>
  <c r="E251" i="104" s="1"/>
  <c r="G251" i="104" s="1"/>
  <c r="J251" i="104" s="1"/>
  <c r="E251" i="105" s="1"/>
  <c r="E235" i="101"/>
  <c r="G235" i="101" s="1"/>
  <c r="J235" i="101" s="1"/>
  <c r="E235" i="102" s="1"/>
  <c r="G235" i="102" s="1"/>
  <c r="J235" i="102" s="1"/>
  <c r="E235" i="103" s="1"/>
  <c r="G235" i="103" s="1"/>
  <c r="J235" i="103" s="1"/>
  <c r="E235" i="104" s="1"/>
  <c r="G235" i="104" s="1"/>
  <c r="J235" i="104" s="1"/>
  <c r="E235" i="105" s="1"/>
  <c r="G88" i="101"/>
  <c r="J88" i="101" s="1"/>
  <c r="E88" i="102" s="1"/>
  <c r="E87" i="101"/>
  <c r="G87" i="101" s="1"/>
  <c r="J87" i="101" s="1"/>
  <c r="E18" i="100"/>
  <c r="G18" i="100" s="1"/>
  <c r="J18" i="100" s="1"/>
  <c r="G47" i="105"/>
  <c r="J47" i="105" s="1"/>
  <c r="G53" i="105"/>
  <c r="J53" i="105" s="1"/>
  <c r="G252" i="104"/>
  <c r="J252" i="104" s="1"/>
  <c r="E252" i="105" s="1"/>
  <c r="G230" i="104"/>
  <c r="J230" i="104" s="1"/>
  <c r="E230" i="105" s="1"/>
  <c r="G241" i="105"/>
  <c r="J241" i="105" s="1"/>
  <c r="E241" i="106" s="1"/>
  <c r="G242" i="105"/>
  <c r="J242" i="105" s="1"/>
  <c r="E242" i="106" s="1"/>
  <c r="G238" i="104"/>
  <c r="J238" i="104" s="1"/>
  <c r="E238" i="105" s="1"/>
  <c r="G86" i="104"/>
  <c r="J86" i="104" s="1"/>
  <c r="E86" i="105" s="1"/>
  <c r="G253" i="100"/>
  <c r="J253" i="100" s="1"/>
  <c r="E253" i="101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254" i="100"/>
  <c r="J254" i="100" s="1"/>
  <c r="E254" i="101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E207" i="103" s="1"/>
  <c r="G199" i="83"/>
  <c r="J199" i="83" s="1"/>
  <c r="E199" i="84" s="1"/>
  <c r="G217" i="83"/>
  <c r="J217" i="83" s="1"/>
  <c r="E217" i="84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3" i="102" l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221" i="107"/>
  <c r="G221" i="107" s="1"/>
  <c r="J221" i="107" s="1"/>
  <c r="E38" i="107"/>
  <c r="G38" i="107" s="1"/>
  <c r="J38" i="107" s="1"/>
  <c r="E24" i="107"/>
  <c r="G24" i="107" s="1"/>
  <c r="J24" i="107" s="1"/>
  <c r="E28" i="106"/>
  <c r="G28" i="106" s="1"/>
  <c r="J28" i="106" s="1"/>
  <c r="E28" i="107" s="1"/>
  <c r="G28" i="107" s="1"/>
  <c r="J28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5" i="107"/>
  <c r="G165" i="107" s="1"/>
  <c r="J165" i="107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5" i="102"/>
  <c r="G15" i="102" s="1"/>
  <c r="J15" i="102" s="1"/>
  <c r="E15" i="103" s="1"/>
  <c r="G15" i="103" s="1"/>
  <c r="J15" i="103" s="1"/>
  <c r="E15" i="104" s="1"/>
  <c r="G15" i="104" s="1"/>
  <c r="J15" i="104" s="1"/>
  <c r="G102" i="101"/>
  <c r="J102" i="101" s="1"/>
  <c r="E102" i="102" s="1"/>
  <c r="E103" i="10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161" i="107"/>
  <c r="G161" i="107" s="1"/>
  <c r="J161" i="107" s="1"/>
  <c r="E18" i="101"/>
  <c r="G18" i="101" s="1"/>
  <c r="J18" i="101" s="1"/>
  <c r="E79" i="107"/>
  <c r="G79" i="107" s="1"/>
  <c r="J79" i="107" s="1"/>
  <c r="E96" i="107"/>
  <c r="G96" i="107" s="1"/>
  <c r="J96" i="107" s="1"/>
  <c r="E6" i="102"/>
  <c r="G6" i="102" s="1"/>
  <c r="J6" i="102" s="1"/>
  <c r="E6" i="103" s="1"/>
  <c r="G6" i="103" s="1"/>
  <c r="J6" i="103" s="1"/>
  <c r="E6" i="104" s="1"/>
  <c r="G6" i="104" s="1"/>
  <c r="J6" i="104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19" i="107"/>
  <c r="G119" i="107" s="1"/>
  <c r="J119" i="107" s="1"/>
  <c r="E32" i="106"/>
  <c r="G32" i="106" s="1"/>
  <c r="J32" i="106" s="1"/>
  <c r="E32" i="107" s="1"/>
  <c r="G32" i="107" s="1"/>
  <c r="J32" i="107" s="1"/>
  <c r="E122" i="107"/>
  <c r="G122" i="107" s="1"/>
  <c r="J122" i="107" s="1"/>
  <c r="E22" i="107"/>
  <c r="G22" i="107" s="1"/>
  <c r="J22" i="107" s="1"/>
  <c r="E214" i="106"/>
  <c r="G214" i="106" s="1"/>
  <c r="J214" i="106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174" i="101"/>
  <c r="J174" i="101" s="1"/>
  <c r="E174" i="102" s="1"/>
  <c r="E173" i="101"/>
  <c r="G173" i="101" s="1"/>
  <c r="J173" i="101" s="1"/>
  <c r="E47" i="106"/>
  <c r="G47" i="106" s="1"/>
  <c r="J47" i="106" s="1"/>
  <c r="E47" i="107" s="1"/>
  <c r="G47" i="107" s="1"/>
  <c r="J47" i="107" s="1"/>
  <c r="E53" i="106"/>
  <c r="G53" i="106" s="1"/>
  <c r="J53" i="106" s="1"/>
  <c r="E53" i="107" s="1"/>
  <c r="G53" i="107" s="1"/>
  <c r="J53" i="107" s="1"/>
  <c r="E234" i="101"/>
  <c r="G234" i="101" s="1"/>
  <c r="J234" i="101" s="1"/>
  <c r="E5" i="88"/>
  <c r="G5" i="88" s="1"/>
  <c r="J5" i="88" s="1"/>
  <c r="E5" i="89" s="1"/>
  <c r="G5" i="89" s="1"/>
  <c r="J5" i="89" s="1"/>
  <c r="G235" i="105"/>
  <c r="J235" i="105" s="1"/>
  <c r="E235" i="106" s="1"/>
  <c r="G251" i="105"/>
  <c r="J251" i="105" s="1"/>
  <c r="E251" i="106" s="1"/>
  <c r="G251" i="106" s="1"/>
  <c r="J251" i="106" s="1"/>
  <c r="E251" i="107" s="1"/>
  <c r="G238" i="105"/>
  <c r="J238" i="105" s="1"/>
  <c r="E238" i="106" s="1"/>
  <c r="G252" i="105"/>
  <c r="J252" i="105" s="1"/>
  <c r="E252" i="106" s="1"/>
  <c r="G230" i="105"/>
  <c r="J230" i="105" s="1"/>
  <c r="E230" i="106" s="1"/>
  <c r="G236" i="103"/>
  <c r="J236" i="103" s="1"/>
  <c r="E236" i="104" s="1"/>
  <c r="G242" i="106"/>
  <c r="J242" i="106" s="1"/>
  <c r="E242" i="107" s="1"/>
  <c r="G241" i="106"/>
  <c r="J241" i="106" s="1"/>
  <c r="E241" i="107" s="1"/>
  <c r="G86" i="105"/>
  <c r="J86" i="105" s="1"/>
  <c r="E86" i="106" s="1"/>
  <c r="G253" i="101"/>
  <c r="J253" i="101" s="1"/>
  <c r="E253" i="102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G124" i="81" s="1"/>
  <c r="J124" i="81" s="1"/>
  <c r="G124" i="82" s="1"/>
  <c r="J124" i="82" s="1"/>
  <c r="G254" i="101"/>
  <c r="J254" i="101" s="1"/>
  <c r="E254" i="102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6" i="106" l="1"/>
  <c r="G16" i="106" s="1"/>
  <c r="J16" i="106" s="1"/>
  <c r="E14" i="106"/>
  <c r="G14" i="106" s="1"/>
  <c r="J14" i="106" s="1"/>
  <c r="E17" i="106"/>
  <c r="G17" i="106" s="1"/>
  <c r="J17" i="106" s="1"/>
  <c r="E7" i="106"/>
  <c r="G7" i="106" s="1"/>
  <c r="J7" i="106" s="1"/>
  <c r="E18" i="102"/>
  <c r="G18" i="102" s="1"/>
  <c r="J18" i="102" s="1"/>
  <c r="E18" i="103" s="1"/>
  <c r="G18" i="103" s="1"/>
  <c r="J18" i="103" s="1"/>
  <c r="E18" i="104" s="1"/>
  <c r="G18" i="104" s="1"/>
  <c r="J18" i="104" s="1"/>
  <c r="E8" i="106"/>
  <c r="G8" i="106" s="1"/>
  <c r="J8" i="106" s="1"/>
  <c r="G173" i="102"/>
  <c r="J173" i="102" s="1"/>
  <c r="E173" i="103" s="1"/>
  <c r="G173" i="103" s="1"/>
  <c r="J173" i="103" s="1"/>
  <c r="E173" i="104" s="1"/>
  <c r="G173" i="104" s="1"/>
  <c r="J173" i="104" s="1"/>
  <c r="E173" i="105" s="1"/>
  <c r="E234" i="102"/>
  <c r="G234" i="102" s="1"/>
  <c r="J234" i="102" s="1"/>
  <c r="E6" i="105"/>
  <c r="G6" i="105" s="1"/>
  <c r="J6" i="105" s="1"/>
  <c r="E214" i="107"/>
  <c r="G214" i="107" s="1"/>
  <c r="J214" i="107" s="1"/>
  <c r="E15" i="105"/>
  <c r="G15" i="105" s="1"/>
  <c r="J15" i="105" s="1"/>
  <c r="E13" i="106"/>
  <c r="G13" i="106" s="1"/>
  <c r="J13" i="106" s="1"/>
  <c r="E76" i="100"/>
  <c r="G76" i="100" s="1"/>
  <c r="J76" i="100" s="1"/>
  <c r="G102" i="102"/>
  <c r="J102" i="102" s="1"/>
  <c r="E102" i="103" s="1"/>
  <c r="E103" i="102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E5" i="90"/>
  <c r="G5" i="90" s="1"/>
  <c r="J5" i="90" s="1"/>
  <c r="E5" i="91" s="1"/>
  <c r="G5" i="91" s="1"/>
  <c r="J5" i="91" s="1"/>
  <c r="E5" i="92" s="1"/>
  <c r="G236" i="104"/>
  <c r="J236" i="104" s="1"/>
  <c r="E236" i="105" s="1"/>
  <c r="G241" i="107"/>
  <c r="J241" i="107" s="1"/>
  <c r="G242" i="107"/>
  <c r="J242" i="107" s="1"/>
  <c r="G252" i="106"/>
  <c r="J252" i="106" s="1"/>
  <c r="E252" i="107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53" i="102"/>
  <c r="J253" i="102" s="1"/>
  <c r="E253" i="103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E254" i="103" s="1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E256" i="105" s="1"/>
  <c r="G105" i="104"/>
  <c r="J105" i="104" s="1"/>
  <c r="E105" i="105" s="1"/>
  <c r="G258" i="104"/>
  <c r="J258" i="104" s="1"/>
  <c r="G187" i="104"/>
  <c r="J187" i="104" s="1"/>
  <c r="E187" i="105" s="1"/>
  <c r="G255" i="104"/>
  <c r="J255" i="104" s="1"/>
  <c r="E255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76" i="101" l="1"/>
  <c r="G76" i="101" s="1"/>
  <c r="J76" i="101" s="1"/>
  <c r="E76" i="102" s="1"/>
  <c r="G76" i="102" s="1"/>
  <c r="J76" i="102" s="1"/>
  <c r="E7" i="107"/>
  <c r="G7" i="107" s="1"/>
  <c r="J7" i="107" s="1"/>
  <c r="E17" i="107"/>
  <c r="G17" i="107" s="1"/>
  <c r="J17" i="107" s="1"/>
  <c r="E8" i="107"/>
  <c r="G8" i="107" s="1"/>
  <c r="J8" i="107" s="1"/>
  <c r="E13" i="107"/>
  <c r="G13" i="107" s="1"/>
  <c r="J13" i="107" s="1"/>
  <c r="E14" i="107"/>
  <c r="G14" i="107" s="1"/>
  <c r="J14" i="107" s="1"/>
  <c r="E18" i="105"/>
  <c r="G18" i="105" s="1"/>
  <c r="J18" i="105" s="1"/>
  <c r="E15" i="106"/>
  <c r="G15" i="106" s="1"/>
  <c r="J15" i="106" s="1"/>
  <c r="E6" i="106"/>
  <c r="G6" i="106" s="1"/>
  <c r="J6" i="106" s="1"/>
  <c r="E16" i="107"/>
  <c r="G16" i="107" s="1"/>
  <c r="J16" i="107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E219" i="86"/>
  <c r="G219" i="86" s="1"/>
  <c r="J219" i="86" s="1"/>
  <c r="E219" i="87" s="1"/>
  <c r="G252" i="107"/>
  <c r="J252" i="107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251" i="107"/>
  <c r="J251" i="107" s="1"/>
  <c r="G86" i="107"/>
  <c r="J86" i="107" s="1"/>
  <c r="G253" i="103"/>
  <c r="J253" i="103" s="1"/>
  <c r="E253" i="104" s="1"/>
  <c r="G227" i="107"/>
  <c r="J227" i="107" s="1"/>
  <c r="G238" i="107"/>
  <c r="J238" i="107" s="1"/>
  <c r="G228" i="105"/>
  <c r="J228" i="105" s="1"/>
  <c r="E228" i="106" s="1"/>
  <c r="G219" i="87"/>
  <c r="J219" i="87" s="1"/>
  <c r="E219" i="88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254" i="103"/>
  <c r="J254" i="103" s="1"/>
  <c r="E254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E256" i="106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E255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5" i="107" l="1"/>
  <c r="G15" i="107" s="1"/>
  <c r="J15" i="107" s="1"/>
  <c r="E18" i="106"/>
  <c r="G18" i="106" s="1"/>
  <c r="J18" i="106" s="1"/>
  <c r="E18" i="107" s="1"/>
  <c r="G18" i="107" s="1"/>
  <c r="J18" i="107" s="1"/>
  <c r="E6" i="107"/>
  <c r="G6" i="107" s="1"/>
  <c r="J6" i="107" s="1"/>
  <c r="E76" i="103"/>
  <c r="G76" i="103" s="1"/>
  <c r="J76" i="103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E218" i="86"/>
  <c r="G218" i="86" s="1"/>
  <c r="J218" i="86" s="1"/>
  <c r="E218" i="87" s="1"/>
  <c r="G218" i="87" s="1"/>
  <c r="J218" i="87" s="1"/>
  <c r="E218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6" i="86"/>
  <c r="G216" i="86" s="1"/>
  <c r="J216" i="86" s="1"/>
  <c r="E216" i="87" s="1"/>
  <c r="G216" i="87" s="1"/>
  <c r="J216" i="87" s="1"/>
  <c r="E216" i="88" s="1"/>
  <c r="G102" i="104"/>
  <c r="J102" i="104" s="1"/>
  <c r="E102" i="105" s="1"/>
  <c r="G174" i="106"/>
  <c r="J174" i="106" s="1"/>
  <c r="E174" i="107" s="1"/>
  <c r="G236" i="106"/>
  <c r="J236" i="106" s="1"/>
  <c r="E236" i="107" s="1"/>
  <c r="G253" i="104"/>
  <c r="J253" i="104" s="1"/>
  <c r="E253" i="105" s="1"/>
  <c r="G228" i="106"/>
  <c r="J228" i="106" s="1"/>
  <c r="E228" i="107" s="1"/>
  <c r="G217" i="87"/>
  <c r="J217" i="87" s="1"/>
  <c r="E217" i="88" s="1"/>
  <c r="G5" i="93"/>
  <c r="J5" i="93" s="1"/>
  <c r="E5" i="94" s="1"/>
  <c r="G219" i="88"/>
  <c r="J219" i="88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254" i="104"/>
  <c r="J254" i="104" s="1"/>
  <c r="E254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255" i="106"/>
  <c r="J255" i="106" s="1"/>
  <c r="E255" i="107" s="1"/>
  <c r="G104" i="106"/>
  <c r="J104" i="106" s="1"/>
  <c r="E104" i="107" s="1"/>
  <c r="G258" i="106"/>
  <c r="J258" i="106" s="1"/>
  <c r="G187" i="106"/>
  <c r="J187" i="106" s="1"/>
  <c r="E187" i="107" s="1"/>
  <c r="G188" i="106"/>
  <c r="J188" i="106" s="1"/>
  <c r="E188" i="107" s="1"/>
  <c r="G256" i="106"/>
  <c r="J256" i="106" s="1"/>
  <c r="E256" i="107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E253" i="106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E254" i="106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76" i="107" l="1"/>
  <c r="G76" i="107" s="1"/>
  <c r="J76" i="107" s="1"/>
  <c r="E216" i="89"/>
  <c r="G216" i="89" s="1"/>
  <c r="J216" i="89" s="1"/>
  <c r="E216" i="90" s="1"/>
  <c r="G216" i="90" s="1"/>
  <c r="J216" i="90" s="1"/>
  <c r="E216" i="91" s="1"/>
  <c r="E218" i="89"/>
  <c r="G218" i="89" s="1"/>
  <c r="J218" i="89" s="1"/>
  <c r="E218" i="90" s="1"/>
  <c r="G218" i="90" s="1"/>
  <c r="J218" i="90" s="1"/>
  <c r="E218" i="91" s="1"/>
  <c r="E200" i="89"/>
  <c r="G200" i="89" s="1"/>
  <c r="J200" i="89" s="1"/>
  <c r="E200" i="90" s="1"/>
  <c r="G200" i="90" s="1"/>
  <c r="J200" i="90" s="1"/>
  <c r="E200" i="91" s="1"/>
  <c r="E199" i="89"/>
  <c r="G199" i="89" s="1"/>
  <c r="J199" i="89" s="1"/>
  <c r="E199" i="90" s="1"/>
  <c r="G199" i="90" s="1"/>
  <c r="J199" i="90" s="1"/>
  <c r="E199" i="91" s="1"/>
  <c r="E201" i="89"/>
  <c r="G201" i="89" s="1"/>
  <c r="J201" i="89" s="1"/>
  <c r="E201" i="90" s="1"/>
  <c r="G201" i="90" s="1"/>
  <c r="J201" i="90" s="1"/>
  <c r="E201" i="91" s="1"/>
  <c r="E217" i="89"/>
  <c r="G217" i="89" s="1"/>
  <c r="J217" i="89" s="1"/>
  <c r="E217" i="90" s="1"/>
  <c r="G217" i="90" s="1"/>
  <c r="J217" i="90" s="1"/>
  <c r="E217" i="91" s="1"/>
  <c r="E124" i="86"/>
  <c r="G124" i="86" s="1"/>
  <c r="J124" i="86" s="1"/>
  <c r="E124" i="87" s="1"/>
  <c r="G124" i="87" s="1"/>
  <c r="J124" i="87" s="1"/>
  <c r="E124" i="88" s="1"/>
  <c r="G102" i="106"/>
  <c r="J102" i="106" s="1"/>
  <c r="E102" i="107" s="1"/>
  <c r="G103" i="106"/>
  <c r="J103" i="106" s="1"/>
  <c r="E103" i="107" s="1"/>
  <c r="G253" i="106"/>
  <c r="J253" i="106" s="1"/>
  <c r="E253" i="107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254" i="106"/>
  <c r="J254" i="106" s="1"/>
  <c r="E254" i="107" s="1"/>
  <c r="G219" i="91"/>
  <c r="J219" i="91" s="1"/>
  <c r="E219" i="92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218" i="97"/>
  <c r="G218" i="97" s="1"/>
  <c r="J218" i="97" s="1"/>
  <c r="E218" i="98" s="1"/>
  <c r="G218" i="98" s="1"/>
  <c r="J218" i="98" s="1"/>
  <c r="E218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01" i="100"/>
  <c r="G201" i="100" s="1"/>
  <c r="J201" i="100" s="1"/>
  <c r="E218" i="100"/>
  <c r="G218" i="100" s="1"/>
  <c r="J218" i="100" s="1"/>
  <c r="E199" i="100"/>
  <c r="G199" i="100" s="1"/>
  <c r="J199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00" i="100"/>
  <c r="G200" i="100" s="1"/>
  <c r="J200" i="100" s="1"/>
  <c r="E5" i="105"/>
  <c r="G5" i="105" s="1"/>
  <c r="J5" i="105" s="1"/>
  <c r="E5" i="106" s="1"/>
  <c r="G5" i="106" s="1"/>
  <c r="J5" i="106" s="1"/>
  <c r="E5" i="107" s="1"/>
  <c r="E216" i="100"/>
  <c r="G216" i="100" s="1"/>
  <c r="J216" i="100" s="1"/>
  <c r="E199" i="101" l="1"/>
  <c r="G199" i="101" s="1"/>
  <c r="J199" i="101" s="1"/>
  <c r="E218" i="101"/>
  <c r="G218" i="101" s="1"/>
  <c r="J218" i="101" s="1"/>
  <c r="E201" i="101"/>
  <c r="G201" i="101" s="1"/>
  <c r="J201" i="101" s="1"/>
  <c r="E200" i="101"/>
  <c r="G200" i="101" s="1"/>
  <c r="J200" i="101" s="1"/>
  <c r="E217" i="101"/>
  <c r="G217" i="101" s="1"/>
  <c r="J217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219" i="106" l="1"/>
  <c r="G219" i="106" s="1"/>
  <c r="J219" i="106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24" i="100"/>
  <c r="G124" i="100" s="1"/>
  <c r="J124" i="100" s="1"/>
  <c r="G73" i="91"/>
  <c r="J73" i="91" s="1"/>
  <c r="E73" i="92" s="1"/>
  <c r="E201" i="106" l="1"/>
  <c r="G201" i="106" s="1"/>
  <c r="J201" i="106" s="1"/>
  <c r="E200" i="106"/>
  <c r="G200" i="106" s="1"/>
  <c r="J200" i="106" s="1"/>
  <c r="E217" i="106"/>
  <c r="G217" i="106" s="1"/>
  <c r="J217" i="106" s="1"/>
  <c r="E199" i="106"/>
  <c r="G199" i="106" s="1"/>
  <c r="J199" i="106" s="1"/>
  <c r="E216" i="106"/>
  <c r="G216" i="106" s="1"/>
  <c r="J216" i="106" s="1"/>
  <c r="E218" i="106"/>
  <c r="G218" i="106" s="1"/>
  <c r="J218" i="106" s="1"/>
  <c r="E124" i="101"/>
  <c r="G124" i="101" s="1"/>
  <c r="J124" i="101" s="1"/>
  <c r="E219" i="107"/>
  <c r="G219" i="107" s="1"/>
  <c r="J219" i="107" s="1"/>
  <c r="G73" i="92"/>
  <c r="J73" i="92" s="1"/>
  <c r="E73" i="93" s="1"/>
  <c r="M260" i="8"/>
  <c r="E216" i="107" l="1"/>
  <c r="G216" i="107" s="1"/>
  <c r="J216" i="107" s="1"/>
  <c r="E199" i="107"/>
  <c r="G199" i="107" s="1"/>
  <c r="J199" i="107" s="1"/>
  <c r="E217" i="107"/>
  <c r="G217" i="107" s="1"/>
  <c r="J217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201" i="107"/>
  <c r="G201" i="107" s="1"/>
  <c r="J201" i="107" s="1"/>
  <c r="E200" i="107"/>
  <c r="G200" i="107" s="1"/>
  <c r="J200" i="107" s="1"/>
  <c r="E218" i="107"/>
  <c r="G218" i="107" s="1"/>
  <c r="J218" i="107" s="1"/>
  <c r="G73" i="93"/>
  <c r="J73" i="93" s="1"/>
  <c r="E73" i="94" s="1"/>
  <c r="M263" i="8"/>
  <c r="F261" i="8"/>
  <c r="F264" i="8" s="1"/>
  <c r="F266" i="8" s="1"/>
  <c r="E124" i="106" l="1"/>
  <c r="G124" i="106" s="1"/>
  <c r="J124" i="106" s="1"/>
  <c r="G73" i="94"/>
  <c r="J73" i="94" s="1"/>
  <c r="E73" i="95" s="1"/>
  <c r="C261" i="8"/>
  <c r="C264" i="8" s="1"/>
  <c r="M265" i="8"/>
  <c r="M268" i="8" s="1"/>
  <c r="E124" i="107" l="1"/>
  <c r="G124" i="107" s="1"/>
  <c r="J124" i="107" s="1"/>
  <c r="G73" i="95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E73" i="106" l="1"/>
  <c r="G73" i="106" s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<sst xmlns="http://schemas.openxmlformats.org/spreadsheetml/2006/main" count="38804" uniqueCount="1439">
  <si>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</si>
  <si>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</si>
  <si>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</si>
  <si>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</si>
  <si>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</si>
  <si>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</si>
  <si>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</si>
  <si>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</si>
  <si>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</si>
  <si>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</si>
  <si>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</si>
  <si>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</si>
  <si>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</si>
  <si>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</si>
  <si>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</si>
  <si>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</si>
  <si>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</si>
  <si>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</si>
  <si>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</si>
  <si>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</si>
  <si>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</si>
  <si>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</si>
  <si>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</si>
  <si>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</si>
  <si>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</si>
  <si>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</si>
  <si>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</si>
  <si>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</si>
  <si>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</si>
  <si>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</si>
  <si>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</si>
  <si>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</si>
  <si>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</si>
  <si>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</si>
  <si>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</si>
  <si>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</si>
  <si>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</si>
  <si>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</si>
  <si>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</si>
  <si>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</si>
  <si>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</si>
  <si>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</si>
  <si>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</si>
  <si>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</si>
  <si>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</si>
  <si>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</si>
  <si>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</si>
  <si>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</si>
  <si>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</si>
  <si>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</si>
  <si>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</si>
  <si>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</si>
  <si>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</si>
  <si>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</si>
  <si>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</si>
  <si>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</si>
  <si>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</si>
  <si>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</si>
  <si>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</si>
  <si>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</si>
  <si>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</si>
  <si>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</si>
  <si>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</si>
  <si>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</si>
  <si>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</si>
  <si>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</si>
  <si>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</si>
  <si>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</si>
  <si>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</si>
  <si>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</si>
  <si>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</si>
  <si>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</si>
  <si>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</si>
  <si>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</si>
  <si>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</si>
  <si>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</si>
  <si>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</si>
  <si>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</si>
  <si>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</si>
  <si>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</si>
  <si>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</si>
  <si>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</si>
  <si>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</si>
  <si>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</si>
  <si>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</si>
  <si>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</si>
  <si>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</si>
  <si>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</si>
  <si>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</si>
  <si>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</si>
  <si>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</si>
  <si>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</si>
  <si>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</si>
  <si>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</si>
  <si>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</si>
  <si>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</si>
  <si>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</si>
  <si>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</si>
  <si>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</si>
  <si>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</si>
  <si>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</si>
  <si>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</si>
  <si>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</si>
  <si>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</si>
  <si>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</si>
  <si>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</si>
  <si>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</si>
  <si>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</si>
  <si>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</si>
  <si>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</si>
  <si>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</si>
  <si>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</si>
  <si>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</si>
  <si>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</si>
  <si>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</si>
  <si>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</si>
  <si>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</si>
  <si>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</si>
  <si>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</si>
  <si>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</si>
  <si>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</si>
  <si>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</si>
  <si>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</si>
  <si>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</si>
  <si>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</si>
  <si>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</si>
  <si>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</si>
  <si>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</si>
  <si>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</si>
  <si>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</si>
  <si>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</si>
  <si>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</si>
  <si>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</si>
  <si>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</si>
  <si>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</si>
  <si>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</si>
  <si>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</si>
  <si>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</si>
  <si>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</si>
  <si>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</si>
  <si>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</si>
  <si>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</si>
  <si>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</si>
  <si>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</si>
  <si>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</si>
  <si>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</si>
  <si>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</si>
  <si>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</si>
  <si>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</si>
  <si>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</si>
  <si>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</si>
  <si>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</si>
  <si>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</si>
  <si>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</si>
  <si>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</si>
  <si>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</si>
  <si>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</si>
  <si>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</si>
  <si>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</si>
  <si>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</si>
  <si>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</si>
  <si>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</si>
  <si>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</si>
  <si>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</si>
  <si>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</si>
  <si>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</si>
  <si>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</si>
  <si>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</si>
  <si>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</si>
  <si>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</si>
  <si>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</si>
  <si>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</si>
  <si>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</si>
  <si>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</si>
  <si>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</si>
  <si>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</si>
  <si>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</si>
  <si>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</si>
  <si>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</si>
  <si>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</si>
  <si>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</si>
  <si>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</si>
  <si>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</si>
  <si>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</si>
  <si>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</si>
  <si>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</si>
  <si>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</si>
  <si>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</si>
  <si>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</si>
  <si>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</si>
  <si>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</si>
  <si>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</si>
  <si>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</si>
  <si>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</si>
  <si>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</si>
  <si>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</si>
  <si>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</si>
  <si>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</si>
  <si>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</si>
  <si>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</si>
  <si>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</si>
  <si>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</si>
  <si>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</si>
  <si>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</si>
  <si>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</si>
  <si>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</si>
  <si>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</si>
  <si>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</si>
  <si>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</si>
  <si>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</si>
  <si>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</si>
  <si>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</si>
  <si>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</si>
  <si>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</si>
  <si>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</si>
  <si>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</si>
  <si>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</si>
  <si>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</si>
  <si>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</si>
  <si>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</si>
  <si>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</si>
  <si>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</si>
  <si>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</si>
  <si>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</si>
  <si>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</si>
  <si>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</si>
  <si>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</si>
  <si>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</si>
  <si>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</si>
  <si>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</si>
  <si>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</si>
  <si>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</si>
  <si>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</si>
  <si>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</si>
  <si>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</si>
  <si>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</si>
  <si>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</si>
  <si>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</si>
  <si>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</si>
  <si>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</si>
  <si>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</si>
  <si>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</si>
  <si>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</si>
  <si>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</si>
  <si>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</si>
  <si>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</si>
  <si>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</si>
  <si>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</si>
  <si>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</si>
  <si>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</si>
  <si>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</si>
  <si>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</si>
  <si>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</si>
  <si>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</si>
  <si>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</si>
  <si>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</si>
  <si>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</si>
  <si>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</si>
  <si>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</si>
  <si>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</si>
  <si>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</si>
  <si>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</si>
  <si>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</si>
  <si>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</si>
  <si>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</si>
  <si>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</si>
  <si>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</si>
  <si>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</si>
  <si>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</si>
  <si>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</si>
  <si>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</si>
  <si>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</si>
  <si>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</si>
  <si>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</si>
  <si>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</si>
  <si>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</si>
  <si>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</si>
  <si>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</si>
  <si>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</si>
  <si>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</si>
  <si>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</si>
  <si>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</si>
  <si>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</si>
  <si>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</si>
  <si>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</si>
  <si>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</si>
  <si>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</si>
  <si>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</si>
  <si>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</si>
  <si>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</si>
  <si>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</si>
  <si>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</si>
  <si>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</si>
  <si>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</si>
  <si>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</si>
  <si>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</si>
  <si>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</si>
  <si>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</si>
  <si>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</si>
  <si>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</si>
  <si>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</si>
  <si>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</si>
  <si>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</si>
  <si>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</si>
  <si>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</si>
  <si>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</si>
  <si>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</si>
  <si>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</si>
  <si>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</si>
  <si>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</si>
  <si>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</si>
  <si>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</si>
  <si>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</si>
  <si>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</si>
  <si>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</si>
  <si>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</si>
  <si>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</si>
  <si>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</si>
  <si>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</si>
  <si>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</si>
  <si>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</si>
  <si>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</si>
  <si>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</si>
  <si>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</si>
  <si>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</si>
  <si>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</si>
  <si>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</si>
  <si>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</si>
  <si>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</si>
  <si>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</si>
  <si>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</si>
  <si>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</si>
  <si>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</si>
  <si>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</si>
  <si>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</si>
  <si>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</si>
  <si>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</si>
  <si>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</si>
  <si>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</si>
  <si>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</si>
  <si>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</si>
  <si>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</si>
  <si>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</si>
  <si>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</si>
  <si>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</si>
  <si>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</si>
  <si>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</si>
  <si>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</si>
  <si>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</si>
  <si>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</si>
  <si>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</si>
  <si>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</si>
  <si>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</si>
  <si>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</si>
  <si>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</si>
  <si>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</si>
  <si>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</si>
  <si>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</si>
  <si>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</si>
  <si>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</si>
  <si>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</si>
  <si>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</si>
  <si>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</si>
  <si>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</si>
  <si>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</si>
  <si>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</si>
  <si>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</si>
  <si>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</si>
  <si>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</si>
  <si>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</si>
  <si>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</si>
  <si>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</si>
  <si>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</si>
  <si>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</si>
  <si>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</si>
  <si>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</si>
  <si>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</si>
  <si>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</si>
  <si>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</si>
  <si>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</si>
  <si>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</si>
  <si>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</si>
  <si>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</si>
  <si>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</si>
  <si>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</si>
  <si>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</si>
  <si>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</si>
  <si>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</si>
  <si>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</si>
  <si>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</si>
  <si>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</si>
  <si>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</si>
  <si>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</si>
  <si>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</si>
  <si>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</si>
  <si>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</si>
  <si>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</si>
  <si>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</si>
  <si>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</si>
  <si>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</si>
  <si>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</si>
  <si>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</si>
  <si>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</si>
  <si>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</si>
  <si>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</si>
  <si>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</si>
  <si>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</si>
  <si>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</si>
  <si>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</si>
  <si>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</si>
  <si>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</si>
  <si>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</si>
  <si>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</si>
  <si>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</si>
  <si>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</si>
  <si>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</si>
  <si>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</si>
  <si>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</si>
  <si>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</si>
  <si>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</si>
  <si>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</si>
  <si>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</si>
  <si>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</si>
  <si>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</si>
  <si>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</si>
  <si>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</si>
  <si>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</si>
  <si>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</si>
  <si>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</si>
  <si>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</si>
  <si>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</si>
  <si>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</si>
  <si>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</si>
  <si>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</si>
  <si>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</si>
  <si>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</si>
  <si>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</si>
  <si>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</si>
  <si>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</si>
  <si>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</si>
  <si>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</si>
  <si>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</si>
  <si>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</si>
  <si>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</si>
  <si>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</si>
  <si>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</si>
  <si>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</si>
  <si>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</si>
  <si>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</si>
  <si>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</si>
  <si>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</si>
  <si>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</si>
  <si>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</si>
  <si>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</si>
  <si>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</si>
  <si>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</si>
  <si>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</si>
  <si>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</si>
  <si>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</si>
  <si>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</si>
  <si>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</si>
  <si>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</si>
  <si>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</si>
  <si>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</si>
  <si>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</si>
  <si>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</si>
  <si>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</si>
  <si>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</si>
  <si>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</si>
  <si>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</si>
  <si>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</si>
  <si>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</si>
  <si>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</si>
  <si>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</si>
  <si>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</si>
  <si>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</si>
  <si>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</si>
  <si>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</si>
  <si>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</si>
  <si>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</si>
  <si>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</si>
  <si>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</si>
  <si>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</si>
  <si>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</si>
  <si>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</si>
  <si>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</si>
  <si>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</si>
  <si>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</si>
  <si>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</si>
  <si>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</si>
  <si>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</si>
  <si>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</si>
  <si>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</si>
  <si>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</si>
  <si>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</si>
  <si>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</si>
  <si>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</si>
  <si>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</si>
  <si>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</si>
  <si>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</si>
  <si>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</si>
  <si>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</si>
  <si>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</si>
  <si>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</si>
  <si>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</si>
  <si>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</si>
  <si>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</si>
  <si>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</si>
  <si>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</si>
  <si>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</si>
  <si>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</si>
  <si>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</si>
  <si>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</si>
  <si>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</si>
  <si>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</si>
  <si>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</si>
  <si>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</si>
  <si>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</si>
  <si>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</si>
  <si>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</si>
  <si>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</si>
  <si>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</si>
  <si>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</si>
  <si>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</si>
  <si>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</si>
  <si>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</si>
  <si>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</si>
  <si>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</si>
  <si>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</si>
  <si>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</si>
  <si>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</si>
  <si>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</si>
  <si>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</si>
  <si>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</si>
  <si>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</si>
  <si>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</si>
  <si>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</si>
  <si>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</si>
  <si>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</si>
  <si>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</si>
  <si>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</si>
  <si>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</si>
  <si>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</si>
  <si>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</si>
  <si>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</si>
  <si>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</si>
  <si>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</si>
  <si>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</si>
  <si>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</si>
  <si>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</si>
  <si>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</si>
  <si>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</si>
  <si>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</si>
  <si>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</si>
  <si>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</si>
  <si>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</si>
  <si>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</si>
  <si>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</si>
  <si>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</si>
  <si>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</si>
  <si>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</si>
  <si>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</si>
  <si>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</si>
  <si>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</si>
  <si>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</si>
  <si>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</si>
  <si>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</si>
  <si>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</si>
  <si>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</si>
  <si>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</si>
  <si>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</si>
  <si>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</si>
  <si>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</si>
  <si>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</si>
  <si>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</si>
  <si>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</si>
  <si>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</si>
  <si>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</si>
  <si>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</si>
  <si>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</si>
  <si>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</si>
  <si>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</si>
  <si>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</si>
  <si>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</si>
  <si>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</si>
  <si>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</si>
  <si>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</si>
  <si>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</si>
  <si>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</si>
  <si>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</si>
  <si>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</si>
  <si>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</si>
  <si>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</si>
  <si>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</si>
  <si>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</si>
  <si>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</si>
  <si>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</si>
  <si>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</si>
  <si>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</si>
  <si>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</si>
  <si>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</si>
  <si>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</si>
  <si>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</si>
  <si>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</si>
  <si>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</si>
  <si>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</si>
  <si>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</si>
  <si>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</si>
  <si>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</si>
  <si>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</si>
  <si>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</si>
  <si>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</si>
  <si>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</si>
  <si>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</si>
  <si>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</si>
  <si>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</si>
  <si>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</si>
  <si>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</si>
  <si>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</si>
  <si>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</si>
  <si>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</si>
  <si>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</si>
  <si>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</si>
  <si>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</si>
  <si>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</si>
  <si>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</si>
  <si>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</si>
  <si>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</si>
  <si>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</si>
  <si>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</si>
  <si>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</si>
  <si>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</si>
  <si>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</si>
  <si>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</si>
  <si>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</si>
  <si>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</si>
  <si>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</si>
  <si>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</si>
  <si>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</si>
  <si>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</si>
  <si>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</si>
  <si>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</si>
  <si>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</si>
  <si>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</si>
  <si>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</si>
  <si>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</si>
  <si>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</si>
  <si>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</si>
  <si>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</si>
  <si>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</si>
  <si>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</si>
  <si>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</si>
  <si>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</si>
  <si>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</si>
  <si>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</si>
  <si>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</si>
  <si>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</si>
  <si>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</si>
  <si>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</si>
  <si>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</si>
  <si>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</si>
  <si>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</si>
  <si>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</si>
  <si>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</si>
  <si>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</si>
  <si>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</si>
  <si>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</si>
  <si>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</si>
  <si>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</si>
  <si>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</si>
  <si>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</si>
  <si>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</si>
  <si>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</si>
  <si>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</si>
  <si>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</si>
  <si>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</si>
  <si>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</si>
  <si>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</si>
  <si>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</si>
  <si>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</si>
  <si>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</si>
  <si>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</si>
  <si>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</si>
  <si>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</si>
  <si>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</si>
  <si>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</si>
  <si>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</si>
  <si>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</si>
  <si>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</si>
  <si>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</si>
  <si>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</si>
  <si>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</si>
  <si>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</si>
  <si>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</si>
  <si>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</si>
  <si>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</si>
  <si>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</si>
  <si>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</si>
  <si>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</si>
  <si>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</si>
  <si>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</si>
  <si>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</si>
  <si>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</si>
  <si>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</si>
  <si>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</si>
  <si>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</si>
  <si>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</si>
  <si>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</si>
  <si>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</si>
  <si>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</si>
  <si>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</si>
  <si>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</si>
  <si>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</si>
  <si>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</si>
  <si>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</si>
  <si>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</si>
  <si>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</si>
  <si>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</si>
  <si>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</si>
  <si>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</si>
  <si>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</si>
  <si>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</si>
  <si>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</si>
  <si>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</si>
  <si>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</si>
  <si>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</si>
  <si>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</si>
  <si>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</si>
  <si>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</si>
  <si>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</si>
  <si>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</si>
  <si>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</si>
  <si>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</si>
  <si>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</si>
  <si>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</si>
  <si>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</si>
  <si>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</si>
  <si>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</si>
  <si>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</si>
  <si>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</si>
  <si>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</si>
  <si>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</si>
  <si>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</si>
  <si>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</si>
  <si>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</si>
  <si>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</si>
  <si>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</si>
  <si>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</si>
  <si>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</si>
  <si>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</si>
  <si>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</si>
  <si>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</si>
  <si>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</si>
  <si>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</si>
  <si>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</si>
  <si>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</si>
  <si>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</si>
  <si>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</si>
  <si>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</si>
  <si>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</si>
  <si>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</si>
  <si>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</si>
  <si>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</si>
  <si>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</si>
  <si>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</si>
  <si>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</si>
  <si>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</si>
  <si>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</si>
  <si>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</si>
  <si>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</si>
  <si>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</si>
  <si>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</si>
  <si>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</si>
  <si>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</si>
  <si>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</si>
  <si>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</si>
  <si>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</si>
  <si>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</si>
  <si>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</si>
  <si>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</si>
  <si>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</si>
  <si>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</si>
  <si>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</si>
  <si>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</si>
  <si>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</si>
  <si>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</si>
  <si>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</si>
  <si>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</si>
  <si>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</si>
  <si>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</si>
  <si>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</si>
  <si>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</si>
  <si>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</si>
  <si>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</si>
  <si>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</si>
  <si>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</si>
  <si>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</si>
  <si>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</si>
  <si>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</si>
  <si>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</si>
  <si>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</si>
  <si>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</si>
  <si>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</si>
  <si>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</si>
  <si>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</si>
  <si>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</si>
  <si>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</si>
  <si>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</si>
  <si>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</si>
  <si>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</si>
  <si>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</si>
  <si>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</si>
  <si>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</si>
  <si>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</si>
  <si>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</si>
  <si>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</si>
  <si>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</si>
  <si>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</si>
  <si>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</si>
  <si>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</si>
  <si>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</si>
  <si>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</si>
  <si>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</si>
  <si>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</si>
  <si>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</si>
  <si>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</si>
  <si>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</si>
  <si>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</si>
  <si>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</si>
  <si>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</si>
  <si>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</si>
  <si>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</si>
  <si>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</si>
  <si>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</si>
  <si>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</si>
  <si>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</si>
  <si>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</si>
  <si>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</si>
  <si>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</si>
  <si>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</si>
  <si>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</si>
  <si>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</si>
  <si>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</si>
  <si>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</si>
  <si>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</si>
  <si>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</si>
  <si>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</si>
  <si>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</si>
  <si>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</si>
  <si>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</si>
  <si>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</si>
  <si>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</si>
  <si>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</si>
  <si>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</si>
  <si>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</si>
  <si>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</si>
  <si>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</si>
  <si>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</si>
  <si>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</si>
  <si>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</si>
  <si>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</si>
  <si>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</si>
  <si>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</si>
  <si>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</si>
  <si>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</si>
  <si>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</si>
  <si>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</si>
  <si>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</si>
  <si>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</si>
  <si>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</si>
  <si>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</si>
  <si>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</si>
  <si>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</si>
  <si>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</si>
  <si>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</si>
  <si>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</si>
  <si>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</si>
  <si>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</si>
  <si>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</si>
  <si>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</si>
  <si>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</si>
  <si>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</si>
  <si>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</si>
  <si>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</si>
  <si>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</si>
  <si>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</si>
  <si>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</si>
  <si>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</si>
  <si>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</si>
  <si>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</si>
  <si>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</si>
  <si>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</si>
  <si>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</si>
  <si>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</si>
  <si>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</si>
  <si>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</si>
  <si>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</si>
  <si>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</si>
  <si>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</si>
  <si>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</si>
  <si>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</si>
  <si>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</si>
  <si>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</si>
  <si>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</si>
  <si>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</si>
  <si>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</si>
  <si>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</si>
  <si>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</si>
  <si>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</si>
  <si>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</si>
  <si>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</si>
  <si>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</si>
  <si>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</si>
  <si>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</si>
  <si>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</si>
  <si>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</si>
  <si>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</si>
  <si>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</si>
  <si>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</si>
  <si>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</si>
  <si>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</si>
  <si>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</si>
  <si>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</si>
  <si>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</si>
  <si>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</si>
  <si>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</si>
  <si>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</si>
  <si>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</si>
  <si>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</si>
  <si>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</si>
  <si>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</si>
  <si>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</si>
  <si>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</si>
  <si>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</si>
  <si>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</si>
  <si>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</si>
  <si>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</si>
  <si>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</si>
  <si>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</si>
  <si>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</si>
  <si>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</si>
  <si>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</si>
  <si>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</si>
  <si>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</si>
  <si>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</si>
  <si>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</si>
  <si>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</si>
  <si>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</si>
  <si>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</si>
  <si>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</si>
  <si>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</si>
  <si>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</si>
  <si>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</si>
  <si>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</si>
  <si>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</si>
  <si>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</si>
  <si>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</si>
  <si>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</si>
  <si>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</si>
  <si>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</si>
  <si>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</si>
  <si>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</si>
  <si>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</si>
  <si>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</si>
  <si>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</si>
  <si>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</si>
  <si>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</si>
  <si>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</si>
  <si>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</si>
  <si>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</si>
  <si>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</si>
  <si>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</si>
  <si>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</si>
  <si>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</si>
  <si>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</si>
  <si>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</si>
  <si>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</si>
  <si>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</si>
  <si>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</si>
  <si>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</si>
  <si>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</si>
  <si>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</si>
  <si>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</si>
  <si>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</si>
  <si>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</si>
  <si>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</si>
  <si>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</si>
  <si>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</si>
  <si>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</si>
  <si>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</si>
  <si>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</si>
  <si>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</si>
  <si>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</si>
  <si>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</si>
  <si>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</si>
  <si>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</si>
  <si>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</si>
  <si>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</si>
  <si>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</si>
  <si>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</si>
  <si>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</si>
  <si>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</si>
  <si>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</si>
  <si>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</si>
  <si>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</si>
  <si>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</si>
  <si>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</si>
  <si>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</si>
  <si>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</si>
  <si>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</si>
  <si>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</si>
  <si>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</si>
  <si>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</si>
  <si>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</si>
  <si>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</si>
  <si>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</si>
  <si>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</si>
  <si>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</si>
  <si>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</si>
  <si>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</si>
  <si>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</si>
  <si>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</si>
  <si>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</si>
  <si>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</si>
  <si>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</si>
  <si>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</si>
  <si>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</si>
  <si>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</si>
  <si>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</si>
  <si>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</si>
  <si>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</si>
  <si>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</si>
  <si>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</si>
  <si>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</si>
  <si>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</si>
  <si>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</si>
  <si>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</si>
  <si>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</si>
  <si>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</si>
  <si>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</si>
  <si>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</si>
  <si>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</si>
  <si>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</si>
  <si>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</si>
  <si>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</si>
  <si>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</si>
  <si>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</si>
  <si>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</si>
  <si>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</si>
  <si>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</si>
  <si>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</si>
  <si>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</si>
  <si>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</si>
  <si>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</si>
  <si>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</si>
  <si>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</si>
  <si>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</si>
  <si>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</si>
  <si>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</si>
  <si>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</si>
  <si>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</si>
  <si>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</si>
  <si>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</si>
  <si>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</si>
  <si>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</si>
  <si>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</si>
  <si>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</si>
  <si>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</si>
  <si>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</si>
  <si>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</si>
  <si>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</si>
  <si>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</si>
  <si>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</si>
  <si>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</si>
  <si>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</si>
  <si>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</si>
  <si>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</si>
  <si>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</si>
  <si>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</si>
  <si>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</si>
  <si>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</si>
  <si>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</si>
  <si>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</si>
  <si>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</si>
  <si>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</si>
  <si>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</si>
  <si>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</si>
  <si>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</si>
  <si>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</si>
  <si>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</si>
  <si>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</si>
  <si>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</si>
  <si>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</si>
  <si>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</si>
  <si>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</si>
  <si>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</si>
  <si>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</si>
  <si>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</si>
  <si>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</si>
  <si>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</si>
  <si>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</si>
  <si>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</si>
  <si>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</si>
  <si>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</si>
  <si>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</si>
  <si>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</si>
  <si>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</si>
  <si>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</si>
  <si>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</si>
  <si>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</si>
  <si>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</si>
  <si>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</si>
  <si>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</si>
  <si>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</si>
  <si>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</si>
  <si>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</si>
  <si>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</si>
  <si>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</si>
  <si>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</si>
  <si>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</si>
  <si>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</si>
  <si>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</si>
  <si>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</si>
  <si>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</si>
  <si>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</si>
  <si>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</si>
  <si>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</si>
  <si>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</si>
  <si>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</si>
  <si>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</si>
  <si>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</si>
  <si>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</si>
  <si>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</si>
  <si>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</si>
  <si>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</si>
  <si>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</si>
  <si>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</si>
  <si>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</si>
  <si>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</si>
  <si>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</si>
  <si>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</si>
  <si>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</si>
  <si>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</si>
  <si>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</si>
  <si>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</si>
  <si>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</si>
  <si>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</si>
  <si>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</si>
  <si>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</si>
  <si>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</si>
  <si>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</si>
  <si>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</si>
  <si>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</si>
  <si>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</si>
  <si>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</si>
  <si>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</si>
  <si>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</si>
  <si>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</si>
  <si>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</si>
  <si>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</si>
  <si>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</si>
  <si>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</si>
  <si>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</si>
  <si>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</si>
  <si>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</si>
  <si>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</si>
  <si>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</si>
  <si>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</si>
  <si>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</si>
  <si>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</si>
  <si>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</si>
  <si>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</si>
  <si>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</si>
  <si>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</si>
  <si>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</si>
  <si>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</si>
  <si>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</si>
  <si>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</si>
  <si>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</si>
  <si>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</si>
  <si>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</si>
  <si>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</si>
  <si>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</si>
  <si>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</si>
  <si>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</si>
  <si>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</si>
  <si>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</si>
  <si>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</si>
  <si>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</si>
  <si>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</si>
  <si>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</si>
  <si>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</si>
  <si>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</si>
  <si>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</si>
  <si>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</si>
  <si>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</si>
  <si>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</si>
  <si>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</si>
  <si>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</si>
  <si>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</si>
  <si>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</si>
  <si>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</si>
  <si>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</si>
  <si>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</si>
  <si>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</si>
  <si>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</si>
  <si>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</si>
  <si>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</si>
  <si>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</si>
  <si>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</si>
  <si>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</si>
  <si>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</si>
  <si>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</si>
  <si>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</si>
  <si>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</si>
  <si>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</si>
  <si>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</si>
  <si>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</si>
  <si>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</si>
  <si>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</si>
  <si>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</si>
  <si>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</si>
  <si>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</si>
  <si>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</si>
  <si>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</si>
  <si>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</si>
  <si>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</si>
  <si>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</si>
  <si>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</si>
  <si>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</si>
  <si>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</si>
  <si>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</si>
  <si>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</si>
  <si>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</si>
  <si>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</si>
  <si>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</si>
  <si>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</si>
  <si>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</si>
  <si>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</si>
  <si>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</si>
  <si>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</si>
  <si>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</si>
  <si>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</si>
  <si>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</si>
  <si>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</si>
  <si>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</si>
  <si>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</si>
  <si>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</si>
  <si>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</si>
  <si>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</si>
  <si>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</si>
  <si>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</si>
  <si>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</si>
  <si>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</si>
  <si>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</si>
  <si>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</si>
  <si>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</si>
  <si>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</si>
  <si>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</si>
  <si>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</si>
  <si>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</si>
  <si>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</si>
  <si>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</si>
  <si>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</si>
  <si>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</si>
  <si>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</si>
  <si>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</si>
  <si>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</si>
  <si>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</si>
  <si>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</si>
  <si>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</si>
  <si>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</si>
  <si>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</si>
  <si>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</si>
  <si>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</si>
  <si>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</si>
  <si>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</si>
  <si>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</si>
  <si>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</si>
  <si>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</si>
  <si>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</si>
  <si>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</si>
  <si>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</si>
  <si>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</si>
  <si>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</si>
  <si>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</si>
  <si>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</si>
  <si>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</si>
  <si>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</si>
  <si>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</si>
  <si>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</si>
  <si>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</si>
  <si>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</si>
  <si>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</si>
  <si>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</si>
  <si>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</si>
  <si>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</si>
  <si>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</si>
  <si>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</si>
  <si>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</si>
  <si>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</si>
  <si>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</si>
  <si>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</si>
  <si>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</si>
  <si>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</si>
  <si>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</si>
  <si>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</si>
  <si>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</si>
  <si>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</si>
  <si>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</si>
  <si>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</si>
  <si>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</si>
  <si>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</si>
  <si>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</si>
  <si>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</si>
  <si>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</si>
  <si>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</si>
  <si>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</si>
  <si>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</si>
  <si>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</si>
  <si>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</si>
  <si>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</si>
  <si>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</si>
  <si>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</si>
  <si>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</si>
  <si>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</si>
  <si>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</si>
  <si>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</si>
  <si>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</si>
  <si>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</si>
  <si>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</si>
  <si>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</si>
  <si>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</si>
  <si>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</si>
  <si>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</si>
  <si>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</si>
  <si>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</si>
  <si>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</si>
  <si>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</si>
  <si>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</si>
  <si>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</si>
  <si>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</si>
  <si>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</si>
  <si>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</si>
  <si>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</si>
  <si>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</si>
  <si>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</si>
  <si>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</si>
  <si>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</si>
  <si>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</si>
  <si>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</si>
  <si>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</si>
  <si>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</si>
  <si>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</si>
  <si>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</si>
  <si>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</si>
  <si>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</si>
  <si>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</si>
  <si>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</si>
  <si>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</si>
  <si>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</si>
  <si>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</si>
  <si>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</si>
  <si>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</si>
  <si>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</si>
  <si>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</si>
  <si>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</si>
  <si>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</si>
  <si>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</si>
  <si>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</si>
  <si>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</si>
  <si>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</si>
  <si>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</si>
  <si>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</si>
  <si>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</si>
  <si>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</si>
  <si>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</si>
  <si>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</si>
  <si>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</si>
  <si>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</si>
  <si>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</si>
  <si>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</si>
  <si>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</si>
  <si>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</si>
  <si>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</si>
  <si>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</si>
  <si>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</si>
  <si>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</si>
  <si>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</si>
  <si>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</si>
  <si>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</si>
  <si>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</si>
  <si>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</si>
  <si>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</si>
  <si>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</si>
  <si>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</si>
  <si>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</si>
  <si>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</si>
  <si>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</si>
  <si>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</si>
  <si>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</si>
  <si>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</si>
  <si>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</si>
  <si>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</si>
  <si>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</si>
  <si>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</si>
  <si>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</si>
  <si>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</si>
  <si>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</si>
  <si>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</si>
  <si>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</si>
  <si>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</si>
  <si>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</si>
  <si>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</si>
  <si>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</si>
  <si>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</si>
  <si>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</si>
  <si>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</si>
  <si>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10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</si>
  <si>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</si>
  <si>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</si>
  <si>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</si>
  <si>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</si>
  <si>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</si>
  <si>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</si>
  <si>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</si>
  <si>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</si>
  <si>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 ลำพยา 3 เก่า วันที่ 1-31 มี.ค. 2568</t>
  </si>
  <si>
    <t>สรุปยอดขาย บูธ  ลำพยา 3 เก่า วันที่ 1-31 มี.ค. 2568</t>
  </si>
  <si>
    <t>เบิกชิม</t>
  </si>
  <si>
    <t>โยกลำ 3 ใหม่</t>
  </si>
  <si>
    <t>เสียมีกลิ่น</t>
  </si>
  <si>
    <t>แถม</t>
  </si>
  <si>
    <t>โยกลำ 3 ห</t>
  </si>
  <si>
    <t>พุดดิ่งชาไทย</t>
  </si>
  <si>
    <t>บราวนี่บลูเบอรี่ครีมซีส</t>
  </si>
  <si>
    <t>ขนมปังกระเทียมครีมซีส</t>
  </si>
  <si>
    <t>ระบาย 22 บาท</t>
  </si>
  <si>
    <t>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</si>
</sst>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2" fontId="2" fillId="0" borderId="28" xfId="0" applyNumberFormat="1" applyFont="1" applyBorder="1"/>
    <xf numFmtId="2" fontId="2" fillId="0" borderId="0" xfId="0" applyNumberFormat="1" applyFont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Q5" sqref="Q5:Q259"/>
      <selection pane="bottomLeft" activeCell="Q5" sqref="Q5:Q25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243" activePane="bottomRight" state="frozen"/>
      <selection activeCell="Q5" sqref="Q5:Q259"/>
      <selection pane="topRight" activeCell="Q5" sqref="Q5:Q259"/>
      <selection pane="bottomLeft" activeCell="Q5" sqref="Q5:Q259"/>
      <selection pane="bottomRight" activeCell="U263" sqref="U26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0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92"/>
      <c r="P2" s="68"/>
      <c r="Q2" s="165" t="s">
        <v>1428</v>
      </c>
      <c r="R2" s="165"/>
      <c r="S2" s="165"/>
      <c r="T2" s="165"/>
      <c r="U2" s="165"/>
      <c r="V2" s="165"/>
      <c r="W2" s="165"/>
      <c r="X2" s="165"/>
      <c r="Y2" s="165"/>
      <c r="Z2" s="165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66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274</v>
      </c>
      <c r="P3" s="13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125" t="s">
        <v>1361</v>
      </c>
      <c r="AB3" s="126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67"/>
      <c r="J4" s="129"/>
      <c r="K4" s="63" t="s">
        <v>12</v>
      </c>
      <c r="L4" s="42" t="s">
        <v>13</v>
      </c>
      <c r="M4" s="63" t="s">
        <v>14</v>
      </c>
      <c r="N4" s="129"/>
      <c r="O4" s="132"/>
      <c r="P4" s="13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125"/>
      <c r="AB4" s="127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85</v>
      </c>
      <c r="G5" s="43">
        <f t="shared" ref="G5:G85" si="0">+E5+F5</f>
        <v>108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5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95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4750</v>
      </c>
      <c r="N5" s="19"/>
      <c r="O5" s="122">
        <v>18.97</v>
      </c>
      <c r="P5" s="79">
        <f>+K5*O5</f>
        <v>1802.1499999999999</v>
      </c>
      <c r="Q5" s="45">
        <v>1</v>
      </c>
      <c r="R5" s="46">
        <f>+'1'!N262</f>
        <v>3400</v>
      </c>
      <c r="S5" s="46">
        <f>+'1'!N267</f>
        <v>100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1240</v>
      </c>
      <c r="X5" s="46">
        <f>+R5-S5-T5-U5-V5-W5</f>
        <v>2060</v>
      </c>
      <c r="Y5" s="46">
        <f>+'1'!N269</f>
        <v>2060</v>
      </c>
      <c r="Z5" s="47">
        <f>+Y5-X5</f>
        <v>0</v>
      </c>
      <c r="AA5" s="98" t="s">
        <v>1367</v>
      </c>
      <c r="AB5" s="47">
        <f>+W5+Y5</f>
        <v>3300</v>
      </c>
      <c r="AC5" s="58">
        <f>+W5+Y5+Z5</f>
        <v>3300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177</v>
      </c>
      <c r="G6" s="43">
        <f t="shared" si="0"/>
        <v>206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19000</v>
      </c>
      <c r="N6" s="19"/>
      <c r="O6" s="122">
        <v>36.43</v>
      </c>
      <c r="P6" s="79">
        <f t="shared" ref="P6:P70" si="2">+K6*O6</f>
        <v>6921.7</v>
      </c>
      <c r="Q6" s="45">
        <v>2</v>
      </c>
      <c r="R6" s="46">
        <f>+'2'!N262</f>
        <v>5465</v>
      </c>
      <c r="S6" s="46">
        <f>+'2'!N267</f>
        <v>150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2420</v>
      </c>
      <c r="X6" s="46">
        <f>+R6-S6-T6-U6-V6-W6</f>
        <v>2880</v>
      </c>
      <c r="Y6" s="46">
        <f>+'2'!N269</f>
        <v>2880</v>
      </c>
      <c r="Z6" s="47">
        <f t="shared" ref="Z6:Z35" si="3">+Y6-X6</f>
        <v>0</v>
      </c>
      <c r="AA6" s="98" t="s">
        <v>1368</v>
      </c>
      <c r="AB6" s="47">
        <f t="shared" ref="AB6:AB35" si="4">+W6+Y6</f>
        <v>5300</v>
      </c>
      <c r="AC6" s="58">
        <f t="shared" ref="AC6:AC35" si="5">+W6+Y6+Z6</f>
        <v>5300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1900</v>
      </c>
      <c r="S7" s="46">
        <f>+'3'!N267</f>
        <v>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300</v>
      </c>
      <c r="X7" s="46">
        <f>+R7-S7-T7-U7-V7-W7</f>
        <v>1585</v>
      </c>
      <c r="Y7" s="46">
        <f>+'3'!N269</f>
        <v>1585</v>
      </c>
      <c r="Z7" s="47">
        <f>+Y7-X7</f>
        <v>0</v>
      </c>
      <c r="AA7" s="47" t="s">
        <v>1369</v>
      </c>
      <c r="AB7" s="47">
        <f>+W7+Y7</f>
        <v>1885</v>
      </c>
      <c r="AC7" s="58">
        <f t="shared" si="5"/>
        <v>1885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2130</v>
      </c>
      <c r="S8" s="46">
        <f>+'4'!N267</f>
        <v>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690</v>
      </c>
      <c r="X8" s="46">
        <f t="shared" ref="X8" si="6">+R8-S8-T8-U8-V8-W8</f>
        <v>1425</v>
      </c>
      <c r="Y8" s="46">
        <f>+'4'!N269</f>
        <v>1425</v>
      </c>
      <c r="Z8" s="47">
        <f t="shared" si="3"/>
        <v>0</v>
      </c>
      <c r="AA8" s="47" t="s">
        <v>1363</v>
      </c>
      <c r="AB8" s="47">
        <f t="shared" si="4"/>
        <v>2115</v>
      </c>
      <c r="AC8" s="58">
        <f t="shared" si="5"/>
        <v>2115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2335</v>
      </c>
      <c r="S9" s="46">
        <f>+'5'!N267</f>
        <v>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460</v>
      </c>
      <c r="X9" s="46">
        <f t="shared" ref="X9:X34" si="7">+R9-S9-T9-U9-V9-W9</f>
        <v>1860</v>
      </c>
      <c r="Y9" s="46">
        <f>+'5'!N269</f>
        <v>1860</v>
      </c>
      <c r="Z9" s="47">
        <f t="shared" si="3"/>
        <v>0</v>
      </c>
      <c r="AA9" s="47" t="s">
        <v>1364</v>
      </c>
      <c r="AB9" s="47">
        <f t="shared" si="4"/>
        <v>2320</v>
      </c>
      <c r="AC9" s="58">
        <f t="shared" si="5"/>
        <v>2320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2085</v>
      </c>
      <c r="S10" s="46">
        <f>+'6'!N267</f>
        <v>50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910</v>
      </c>
      <c r="X10" s="46">
        <f t="shared" si="7"/>
        <v>1110</v>
      </c>
      <c r="Y10" s="46">
        <f>+'6'!N269</f>
        <v>1110</v>
      </c>
      <c r="Z10" s="47">
        <f t="shared" si="3"/>
        <v>0</v>
      </c>
      <c r="AA10" s="47" t="s">
        <v>1365</v>
      </c>
      <c r="AB10" s="47">
        <f t="shared" si="4"/>
        <v>2020</v>
      </c>
      <c r="AC10" s="58">
        <f t="shared" si="5"/>
        <v>2020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23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70</v>
      </c>
      <c r="G11" s="43">
        <f t="shared" si="0"/>
        <v>93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4050</v>
      </c>
      <c r="N11" s="19"/>
      <c r="O11" s="122">
        <v>19.36</v>
      </c>
      <c r="P11" s="79">
        <f t="shared" si="2"/>
        <v>1568.1599999999999</v>
      </c>
      <c r="Q11" s="45">
        <v>7</v>
      </c>
      <c r="R11" s="46">
        <f>+'7'!N262</f>
        <v>2525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1245</v>
      </c>
      <c r="X11" s="46">
        <f t="shared" si="7"/>
        <v>1265</v>
      </c>
      <c r="Y11" s="46">
        <f>+'7'!N269</f>
        <v>1265</v>
      </c>
      <c r="Z11" s="47">
        <f t="shared" si="3"/>
        <v>0</v>
      </c>
      <c r="AA11" s="47" t="s">
        <v>1366</v>
      </c>
      <c r="AB11" s="47">
        <f t="shared" si="4"/>
        <v>2510</v>
      </c>
      <c r="AC11" s="58">
        <f t="shared" si="5"/>
        <v>2510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2485</v>
      </c>
      <c r="S12" s="46">
        <f>+'8'!N267</f>
        <v>50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260</v>
      </c>
      <c r="X12" s="46">
        <f t="shared" si="7"/>
        <v>2160</v>
      </c>
      <c r="Y12" s="46">
        <f>+'8'!N269</f>
        <v>2160</v>
      </c>
      <c r="Z12" s="47">
        <f t="shared" si="3"/>
        <v>0</v>
      </c>
      <c r="AA12" s="98" t="s">
        <v>1367</v>
      </c>
      <c r="AB12" s="47">
        <f t="shared" si="4"/>
        <v>2420</v>
      </c>
      <c r="AC12" s="58">
        <f t="shared" si="5"/>
        <v>2420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6125</v>
      </c>
      <c r="S13" s="46">
        <f>+'9'!N267</f>
        <v>120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2635</v>
      </c>
      <c r="X13" s="46">
        <f>+R13-S13-T13-U13-V13-W13</f>
        <v>3355</v>
      </c>
      <c r="Y13" s="46">
        <f>+'9'!N269</f>
        <v>3355</v>
      </c>
      <c r="Z13" s="47">
        <f t="shared" si="3"/>
        <v>0</v>
      </c>
      <c r="AA13" s="98" t="s">
        <v>1368</v>
      </c>
      <c r="AB13" s="47">
        <f t="shared" si="4"/>
        <v>5990</v>
      </c>
      <c r="AC13" s="58">
        <f t="shared" si="5"/>
        <v>5990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3825</v>
      </c>
      <c r="S14" s="46">
        <f>+'10'!N267</f>
        <v>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580</v>
      </c>
      <c r="X14" s="46">
        <f t="shared" si="7"/>
        <v>3180</v>
      </c>
      <c r="Y14" s="46">
        <f>+'10'!N269</f>
        <v>3180</v>
      </c>
      <c r="Z14" s="47">
        <f t="shared" si="3"/>
        <v>0</v>
      </c>
      <c r="AA14" s="47" t="s">
        <v>1369</v>
      </c>
      <c r="AB14" s="47">
        <f t="shared" si="4"/>
        <v>3760</v>
      </c>
      <c r="AC14" s="58">
        <f t="shared" si="5"/>
        <v>3760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2">
        <v>22.41</v>
      </c>
      <c r="P15" s="79">
        <f t="shared" si="2"/>
        <v>0</v>
      </c>
      <c r="Q15" s="45">
        <v>11</v>
      </c>
      <c r="R15" s="46">
        <f>+'11'!N262</f>
        <v>1750</v>
      </c>
      <c r="S15" s="46">
        <f>+'11'!N267</f>
        <v>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170</v>
      </c>
      <c r="X15" s="46">
        <f t="shared" si="7"/>
        <v>1565</v>
      </c>
      <c r="Y15" s="46">
        <f>+'11'!N269</f>
        <v>1565</v>
      </c>
      <c r="Z15" s="47">
        <f t="shared" si="3"/>
        <v>0</v>
      </c>
      <c r="AA15" s="47" t="s">
        <v>1363</v>
      </c>
      <c r="AB15" s="47">
        <f t="shared" si="4"/>
        <v>1735</v>
      </c>
      <c r="AC15" s="58">
        <f t="shared" si="5"/>
        <v>1735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3500</v>
      </c>
      <c r="S16" s="46">
        <f>+'12'!N267</f>
        <v>100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1130</v>
      </c>
      <c r="X16" s="46">
        <f t="shared" si="7"/>
        <v>2255</v>
      </c>
      <c r="Y16" s="46">
        <f>+'12'!N269</f>
        <v>2255</v>
      </c>
      <c r="Z16" s="47">
        <f t="shared" si="3"/>
        <v>0</v>
      </c>
      <c r="AA16" s="47" t="s">
        <v>1364</v>
      </c>
      <c r="AB16" s="47">
        <f t="shared" si="4"/>
        <v>3385</v>
      </c>
      <c r="AC16" s="58">
        <f t="shared" si="5"/>
        <v>3385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+'13'!N262</f>
        <v>2430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675</v>
      </c>
      <c r="X17" s="46">
        <f>+R17-S17-T17-U17-V17-W17</f>
        <v>1740</v>
      </c>
      <c r="Y17" s="46">
        <f>+'13'!N269</f>
        <v>1740</v>
      </c>
      <c r="Z17" s="47">
        <f t="shared" si="3"/>
        <v>0</v>
      </c>
      <c r="AA17" s="47" t="s">
        <v>1365</v>
      </c>
      <c r="AB17" s="47">
        <f t="shared" si="4"/>
        <v>2415</v>
      </c>
      <c r="AC17" s="58">
        <f t="shared" si="5"/>
        <v>2415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61</v>
      </c>
      <c r="G18" s="43">
        <f t="shared" si="0"/>
        <v>66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2850</v>
      </c>
      <c r="N18" s="19"/>
      <c r="O18" s="122">
        <v>19.12</v>
      </c>
      <c r="P18" s="79">
        <f t="shared" si="2"/>
        <v>1089.8400000000001</v>
      </c>
      <c r="Q18" s="45">
        <v>14</v>
      </c>
      <c r="R18" s="46">
        <f>+'14'!N262</f>
        <v>2535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680</v>
      </c>
      <c r="X18" s="46">
        <f t="shared" si="7"/>
        <v>1840</v>
      </c>
      <c r="Y18" s="46">
        <f>+'14'!N269</f>
        <v>1840</v>
      </c>
      <c r="Z18" s="47">
        <f t="shared" si="3"/>
        <v>0</v>
      </c>
      <c r="AA18" s="47" t="s">
        <v>1366</v>
      </c>
      <c r="AB18" s="99">
        <f t="shared" si="4"/>
        <v>2520</v>
      </c>
      <c r="AC18" s="58">
        <f t="shared" si="5"/>
        <v>2520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3555</v>
      </c>
      <c r="S19" s="46">
        <f>+'15'!N267</f>
        <v>75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1150</v>
      </c>
      <c r="X19" s="46">
        <f t="shared" si="7"/>
        <v>2315</v>
      </c>
      <c r="Y19" s="46">
        <f>+'15'!N269</f>
        <v>2315</v>
      </c>
      <c r="Z19" s="47">
        <f t="shared" si="3"/>
        <v>0</v>
      </c>
      <c r="AA19" s="98" t="s">
        <v>1367</v>
      </c>
      <c r="AB19" s="47">
        <f t="shared" si="4"/>
        <v>3465</v>
      </c>
      <c r="AC19" s="58">
        <f t="shared" si="5"/>
        <v>3465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15</v>
      </c>
      <c r="G20" s="43">
        <f t="shared" si="0"/>
        <v>15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910</v>
      </c>
      <c r="N20" s="19"/>
      <c r="O20" s="90">
        <v>22.25</v>
      </c>
      <c r="P20" s="79">
        <f t="shared" si="2"/>
        <v>311.5</v>
      </c>
      <c r="Q20" s="45">
        <v>16</v>
      </c>
      <c r="R20" s="46">
        <f>+'16'!N262</f>
        <v>4000</v>
      </c>
      <c r="S20" s="46">
        <f>+'16'!N267</f>
        <v>50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940</v>
      </c>
      <c r="X20" s="46">
        <f t="shared" si="7"/>
        <v>2995</v>
      </c>
      <c r="Y20" s="46">
        <f>+'16'!N269</f>
        <v>2995</v>
      </c>
      <c r="Z20" s="47">
        <f t="shared" si="3"/>
        <v>0</v>
      </c>
      <c r="AA20" s="98" t="s">
        <v>1368</v>
      </c>
      <c r="AB20" s="47">
        <f t="shared" si="4"/>
        <v>3935</v>
      </c>
      <c r="AC20" s="58">
        <f t="shared" si="5"/>
        <v>3935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3690</v>
      </c>
      <c r="S21" s="46">
        <f>+'17'!N267</f>
        <v>50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250</v>
      </c>
      <c r="X21" s="46">
        <f t="shared" si="7"/>
        <v>3375</v>
      </c>
      <c r="Y21" s="46">
        <f>+'17'!N269</f>
        <v>3375</v>
      </c>
      <c r="Z21" s="47">
        <f t="shared" si="3"/>
        <v>0</v>
      </c>
      <c r="AA21" s="47" t="s">
        <v>1369</v>
      </c>
      <c r="AB21" s="47">
        <f t="shared" si="4"/>
        <v>3625</v>
      </c>
      <c r="AC21" s="58">
        <f t="shared" si="5"/>
        <v>3625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122">
        <v>27.98</v>
      </c>
      <c r="P22" s="79">
        <f t="shared" si="2"/>
        <v>0</v>
      </c>
      <c r="Q22" s="45">
        <v>18</v>
      </c>
      <c r="R22" s="46">
        <f>+'18'!N262</f>
        <v>5200</v>
      </c>
      <c r="S22" s="46">
        <f>+'18'!N267</f>
        <v>75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3480</v>
      </c>
      <c r="X22" s="46">
        <f t="shared" si="7"/>
        <v>1630</v>
      </c>
      <c r="Y22" s="46">
        <f>+'18'!N269</f>
        <v>1630</v>
      </c>
      <c r="Z22" s="47">
        <f t="shared" si="3"/>
        <v>0</v>
      </c>
      <c r="AA22" s="47" t="s">
        <v>1363</v>
      </c>
      <c r="AB22" s="47">
        <f t="shared" si="4"/>
        <v>5110</v>
      </c>
      <c r="AC22" s="58">
        <f t="shared" si="5"/>
        <v>5110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2065</v>
      </c>
      <c r="S23" s="46">
        <f>+'19'!N267</f>
        <v>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485</v>
      </c>
      <c r="X23" s="46">
        <f t="shared" si="7"/>
        <v>1565</v>
      </c>
      <c r="Y23" s="46">
        <f>+'19'!N269</f>
        <v>1565</v>
      </c>
      <c r="Z23" s="47">
        <f t="shared" si="3"/>
        <v>0</v>
      </c>
      <c r="AA23" s="47" t="s">
        <v>1364</v>
      </c>
      <c r="AB23" s="47">
        <f t="shared" si="4"/>
        <v>2050</v>
      </c>
      <c r="AC23" s="58">
        <f t="shared" si="5"/>
        <v>2050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6</v>
      </c>
      <c r="G24" s="43">
        <f t="shared" si="0"/>
        <v>6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3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</v>
      </c>
      <c r="N24" s="19"/>
      <c r="O24" s="122">
        <v>38.659999999999997</v>
      </c>
      <c r="P24" s="79">
        <f t="shared" si="2"/>
        <v>115.97999999999999</v>
      </c>
      <c r="Q24" s="45">
        <v>20</v>
      </c>
      <c r="R24" s="46">
        <f>+'20'!N262</f>
        <v>1800</v>
      </c>
      <c r="S24" s="46">
        <f>+'20'!N267</f>
        <v>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120</v>
      </c>
      <c r="X24" s="46">
        <f t="shared" si="7"/>
        <v>1665</v>
      </c>
      <c r="Y24" s="46">
        <f>+'20'!N269</f>
        <v>1665</v>
      </c>
      <c r="Z24" s="47">
        <f t="shared" si="3"/>
        <v>0</v>
      </c>
      <c r="AA24" s="47" t="s">
        <v>1365</v>
      </c>
      <c r="AB24" s="47">
        <f t="shared" si="4"/>
        <v>1785</v>
      </c>
      <c r="AC24" s="58">
        <f t="shared" si="5"/>
        <v>1785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3045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890</v>
      </c>
      <c r="X25" s="46">
        <f t="shared" si="7"/>
        <v>2140</v>
      </c>
      <c r="Y25" s="46">
        <f>+'21'!N269</f>
        <v>2140</v>
      </c>
      <c r="Z25" s="47">
        <f t="shared" si="3"/>
        <v>0</v>
      </c>
      <c r="AA25" s="47" t="s">
        <v>1366</v>
      </c>
      <c r="AB25" s="47">
        <f t="shared" si="4"/>
        <v>3030</v>
      </c>
      <c r="AC25" s="58">
        <f t="shared" si="5"/>
        <v>3030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4310</v>
      </c>
      <c r="S26" s="46">
        <f>+'22'!N267</f>
        <v>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800</v>
      </c>
      <c r="X26" s="46">
        <f t="shared" si="7"/>
        <v>3445</v>
      </c>
      <c r="Y26" s="46">
        <f>+'22'!N269</f>
        <v>3445</v>
      </c>
      <c r="Z26" s="47">
        <f t="shared" si="3"/>
        <v>0</v>
      </c>
      <c r="AA26" s="98" t="s">
        <v>1367</v>
      </c>
      <c r="AB26" s="47">
        <f t="shared" si="4"/>
        <v>4245</v>
      </c>
      <c r="AC26" s="58">
        <f t="shared" si="5"/>
        <v>4245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4150</v>
      </c>
      <c r="S27" s="46">
        <f>+'23'!N267</f>
        <v>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1230</v>
      </c>
      <c r="X27" s="46">
        <f>+R27-S27-T27-U27-V27-W27</f>
        <v>2905</v>
      </c>
      <c r="Y27" s="46">
        <f>+'23'!N269</f>
        <v>2905</v>
      </c>
      <c r="Z27" s="47">
        <f>+Y27-X27</f>
        <v>0</v>
      </c>
      <c r="AA27" s="98" t="s">
        <v>1368</v>
      </c>
      <c r="AB27" s="47">
        <f t="shared" si="4"/>
        <v>4135</v>
      </c>
      <c r="AC27" s="58">
        <f t="shared" si="5"/>
        <v>4135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0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122">
        <v>30.86</v>
      </c>
      <c r="P28" s="79">
        <f t="shared" si="2"/>
        <v>0</v>
      </c>
      <c r="Q28" s="45">
        <v>24</v>
      </c>
      <c r="R28" s="46">
        <f>+'24'!N262</f>
        <v>2955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540</v>
      </c>
      <c r="X28" s="46">
        <f t="shared" si="7"/>
        <v>2400</v>
      </c>
      <c r="Y28" s="46">
        <f>+'24'!N269</f>
        <v>2400</v>
      </c>
      <c r="Z28" s="47">
        <f t="shared" si="3"/>
        <v>0</v>
      </c>
      <c r="AA28" s="47" t="s">
        <v>1369</v>
      </c>
      <c r="AB28" s="47">
        <f t="shared" si="4"/>
        <v>2940</v>
      </c>
      <c r="AC28" s="58">
        <f t="shared" si="5"/>
        <v>2940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2040</v>
      </c>
      <c r="S29" s="46">
        <f>+'25'!N267</f>
        <v>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0</v>
      </c>
      <c r="X29" s="46">
        <f t="shared" si="7"/>
        <v>2025</v>
      </c>
      <c r="Y29" s="46">
        <f>+'25'!N269</f>
        <v>2025</v>
      </c>
      <c r="Z29" s="47">
        <f t="shared" si="3"/>
        <v>0</v>
      </c>
      <c r="AA29" s="47" t="s">
        <v>1363</v>
      </c>
      <c r="AB29" s="47">
        <f t="shared" si="4"/>
        <v>2025</v>
      </c>
      <c r="AC29" s="58">
        <f t="shared" si="5"/>
        <v>2025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2880</v>
      </c>
      <c r="S30" s="46">
        <f>+'26'!N267</f>
        <v>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630</v>
      </c>
      <c r="X30" s="46">
        <f t="shared" si="7"/>
        <v>2235</v>
      </c>
      <c r="Y30" s="46">
        <f>+'26'!N269</f>
        <v>2235</v>
      </c>
      <c r="Z30" s="47">
        <f t="shared" si="3"/>
        <v>0</v>
      </c>
      <c r="AA30" s="47" t="s">
        <v>1364</v>
      </c>
      <c r="AB30" s="47">
        <f t="shared" si="4"/>
        <v>2865</v>
      </c>
      <c r="AC30" s="58">
        <f t="shared" si="5"/>
        <v>2865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185</v>
      </c>
      <c r="G31" s="43">
        <f t="shared" si="0"/>
        <v>204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193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19300</v>
      </c>
      <c r="N31" s="19"/>
      <c r="O31" s="122">
        <v>34.64</v>
      </c>
      <c r="P31" s="79">
        <f t="shared" si="2"/>
        <v>6685.52</v>
      </c>
      <c r="Q31" s="45">
        <v>27</v>
      </c>
      <c r="R31" s="46">
        <f>+'27'!N262</f>
        <v>4130</v>
      </c>
      <c r="S31" s="46">
        <f>+'27'!N267</f>
        <v>30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1380</v>
      </c>
      <c r="X31" s="46">
        <f t="shared" si="7"/>
        <v>2705</v>
      </c>
      <c r="Y31" s="46">
        <f>+'27'!N269</f>
        <v>2705</v>
      </c>
      <c r="Z31" s="47">
        <f t="shared" si="3"/>
        <v>0</v>
      </c>
      <c r="AA31" s="47" t="s">
        <v>1365</v>
      </c>
      <c r="AB31" s="47">
        <f t="shared" si="4"/>
        <v>4085</v>
      </c>
      <c r="AC31" s="58">
        <f t="shared" si="5"/>
        <v>4085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30</v>
      </c>
      <c r="G32" s="43">
        <f t="shared" si="0"/>
        <v>30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3510</v>
      </c>
      <c r="N32" s="19"/>
      <c r="O32" s="90">
        <v>46.37</v>
      </c>
      <c r="P32" s="79">
        <f t="shared" si="2"/>
        <v>1251.99</v>
      </c>
      <c r="Q32" s="45">
        <v>28</v>
      </c>
      <c r="R32" s="46">
        <f>+'28'!N262</f>
        <v>4155</v>
      </c>
      <c r="S32" s="46">
        <f>+'28'!N267</f>
        <v>80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525</v>
      </c>
      <c r="X32" s="46">
        <f t="shared" si="7"/>
        <v>3535</v>
      </c>
      <c r="Y32" s="46">
        <f>+'28'!N269</f>
        <v>3535</v>
      </c>
      <c r="Z32" s="47">
        <f t="shared" si="3"/>
        <v>0</v>
      </c>
      <c r="AA32" s="47" t="s">
        <v>1366</v>
      </c>
      <c r="AB32" s="47">
        <f t="shared" si="4"/>
        <v>4060</v>
      </c>
      <c r="AC32" s="58">
        <f t="shared" si="5"/>
        <v>4060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5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25</v>
      </c>
      <c r="G33" s="43">
        <f t="shared" si="0"/>
        <v>30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2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3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3250</v>
      </c>
      <c r="N33" s="19"/>
      <c r="O33" s="90">
        <v>38.9</v>
      </c>
      <c r="P33" s="79">
        <f t="shared" si="2"/>
        <v>972.5</v>
      </c>
      <c r="Q33" s="45">
        <v>29</v>
      </c>
      <c r="R33" s="46">
        <f>+'29'!N262</f>
        <v>5605</v>
      </c>
      <c r="S33" s="46">
        <f>+'29'!N267</f>
        <v>148</v>
      </c>
      <c r="T33" s="46">
        <f>+'28'!N265</f>
        <v>0</v>
      </c>
      <c r="U33" s="67">
        <f>+'29'!N263</f>
        <v>15</v>
      </c>
      <c r="V33" s="46">
        <f>+'29'!N266</f>
        <v>2868</v>
      </c>
      <c r="W33" s="46">
        <f>+'29'!N264</f>
        <v>1085</v>
      </c>
      <c r="X33" s="46">
        <f t="shared" ref="X33" si="8">+R33-S33-T33-U33-V33-W33</f>
        <v>1489</v>
      </c>
      <c r="Y33" s="46">
        <f>+'29'!N269</f>
        <v>1489</v>
      </c>
      <c r="Z33" s="47">
        <f t="shared" ref="Z33" si="9">+Y33-X33</f>
        <v>0</v>
      </c>
      <c r="AA33" s="98" t="s">
        <v>1367</v>
      </c>
      <c r="AB33" s="47">
        <f t="shared" si="4"/>
        <v>2574</v>
      </c>
      <c r="AC33" s="58">
        <f t="shared" si="5"/>
        <v>2574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6167</v>
      </c>
      <c r="S34" s="46">
        <f>+'30'!N267</f>
        <v>192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1912</v>
      </c>
      <c r="X34" s="46">
        <f t="shared" si="7"/>
        <v>4048</v>
      </c>
      <c r="Y34" s="46">
        <f>+'30'!N269</f>
        <v>4048</v>
      </c>
      <c r="Z34" s="47">
        <f t="shared" si="3"/>
        <v>0</v>
      </c>
      <c r="AA34" s="98" t="s">
        <v>1368</v>
      </c>
      <c r="AB34" s="47">
        <f t="shared" si="4"/>
        <v>5960</v>
      </c>
      <c r="AC34" s="58">
        <f t="shared" si="5"/>
        <v>5960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21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2730</v>
      </c>
      <c r="N35" s="19"/>
      <c r="O35" s="90">
        <v>40.799999999999997</v>
      </c>
      <c r="P35" s="79">
        <f t="shared" si="2"/>
        <v>856.8</v>
      </c>
      <c r="Q35" s="45">
        <v>31</v>
      </c>
      <c r="R35" s="46">
        <f>+'31.'!N262</f>
        <v>3613</v>
      </c>
      <c r="S35" s="46">
        <f>+'31.'!N267</f>
        <v>215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165</v>
      </c>
      <c r="X35" s="46">
        <f>+R35-S35-T35-U35-V35-W35</f>
        <v>3218</v>
      </c>
      <c r="Y35" s="46">
        <f>+'31.'!N269</f>
        <v>3218</v>
      </c>
      <c r="Z35" s="47">
        <f t="shared" si="3"/>
        <v>0</v>
      </c>
      <c r="AA35" s="47" t="s">
        <v>1369</v>
      </c>
      <c r="AB35" s="47">
        <f t="shared" si="4"/>
        <v>3383</v>
      </c>
      <c r="AC35" s="58">
        <f t="shared" si="5"/>
        <v>3383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105850</v>
      </c>
      <c r="S36" s="48">
        <f t="shared" si="10"/>
        <v>1585</v>
      </c>
      <c r="T36" s="48">
        <f t="shared" si="10"/>
        <v>0</v>
      </c>
      <c r="U36" s="48">
        <f t="shared" si="10"/>
        <v>450</v>
      </c>
      <c r="V36" s="48">
        <f t="shared" si="10"/>
        <v>2868</v>
      </c>
      <c r="W36" s="48">
        <f t="shared" si="10"/>
        <v>28977</v>
      </c>
      <c r="X36" s="48">
        <f t="shared" si="10"/>
        <v>71970</v>
      </c>
      <c r="Y36" s="48">
        <f t="shared" si="10"/>
        <v>71970</v>
      </c>
      <c r="Z36" s="48">
        <f t="shared" si="10"/>
        <v>0</v>
      </c>
      <c r="AA36" s="48">
        <f t="shared" si="10"/>
        <v>0</v>
      </c>
      <c r="AB36" s="48">
        <f>SUM(AB5:AB35)</f>
        <v>100947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9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8</v>
      </c>
      <c r="G39" s="43">
        <f t="shared" si="0"/>
        <v>8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250</v>
      </c>
      <c r="N39" s="19"/>
      <c r="O39" s="90">
        <v>27.84</v>
      </c>
      <c r="P39" s="79">
        <f t="shared" si="2"/>
        <v>139.19999999999999</v>
      </c>
      <c r="Q39" s="5"/>
      <c r="R39" s="128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0">
        <v>27.12</v>
      </c>
      <c r="P40" s="79">
        <f t="shared" si="2"/>
        <v>0</v>
      </c>
      <c r="Q40" s="5"/>
      <c r="R40" s="128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250</v>
      </c>
      <c r="N46" s="19"/>
      <c r="O46" s="122">
        <v>17.78</v>
      </c>
      <c r="P46" s="79">
        <f t="shared" si="2"/>
        <v>88.9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25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25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5</v>
      </c>
      <c r="J47" s="43">
        <f t="shared" si="1"/>
        <v>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850</v>
      </c>
      <c r="N47" s="19"/>
      <c r="O47" s="122">
        <v>17.989999999999998</v>
      </c>
      <c r="P47" s="79">
        <f t="shared" si="2"/>
        <v>305.83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25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59</v>
      </c>
      <c r="G48" s="43">
        <f t="shared" si="0"/>
        <v>84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9</v>
      </c>
      <c r="J48" s="43">
        <f t="shared" si="1"/>
        <v>10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3250</v>
      </c>
      <c r="N48" s="19"/>
      <c r="O48" s="122">
        <v>18.32</v>
      </c>
      <c r="P48" s="79">
        <f t="shared" si="2"/>
        <v>1190.8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19</v>
      </c>
      <c r="G49" s="43">
        <f t="shared" si="0"/>
        <v>27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5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950</v>
      </c>
      <c r="N49" s="19"/>
      <c r="O49" s="122">
        <v>20.059999999999999</v>
      </c>
      <c r="P49" s="79">
        <f t="shared" si="2"/>
        <v>381.14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21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13</v>
      </c>
      <c r="G50" s="43">
        <f t="shared" si="0"/>
        <v>34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7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1350</v>
      </c>
      <c r="N50" s="19"/>
      <c r="O50" s="122">
        <v>20.32</v>
      </c>
      <c r="P50" s="79">
        <f t="shared" si="2"/>
        <v>548.64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55</v>
      </c>
      <c r="G53" s="43">
        <f t="shared" si="0"/>
        <v>82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3600</v>
      </c>
      <c r="N53" s="19"/>
      <c r="O53" s="122">
        <v>16.37</v>
      </c>
      <c r="P53" s="79">
        <f t="shared" si="2"/>
        <v>1178.6400000000001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2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2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240</v>
      </c>
      <c r="N57" s="19"/>
      <c r="O57" s="122">
        <v>31.29</v>
      </c>
      <c r="P57" s="79">
        <f t="shared" si="2"/>
        <v>62.58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2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2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2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8</v>
      </c>
      <c r="G67" s="43">
        <f t="shared" si="0"/>
        <v>11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11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770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3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10</v>
      </c>
      <c r="G68" s="43">
        <f t="shared" si="0"/>
        <v>13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3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800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7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27</v>
      </c>
      <c r="G74" s="43">
        <f t="shared" si="0"/>
        <v>34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1550</v>
      </c>
      <c r="N74" s="19"/>
      <c r="O74" s="90">
        <v>17.09</v>
      </c>
      <c r="P74" s="79">
        <f t="shared" si="12"/>
        <v>529.79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0">
        <v>25.15</v>
      </c>
      <c r="P77" s="79">
        <f t="shared" si="12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</v>
      </c>
      <c r="G81" s="43">
        <f t="shared" si="0"/>
        <v>2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2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2</v>
      </c>
      <c r="G82" s="43">
        <f t="shared" si="0"/>
        <v>2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2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9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9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9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5</v>
      </c>
      <c r="G93" s="43">
        <f t="shared" si="13"/>
        <v>5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5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9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9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9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9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35</v>
      </c>
      <c r="G112" s="43">
        <f t="shared" si="13"/>
        <v>48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4700</v>
      </c>
      <c r="N112" s="19"/>
      <c r="O112" s="122">
        <v>34.25</v>
      </c>
      <c r="P112" s="79">
        <f t="shared" si="12"/>
        <v>1609.75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13"/>
        <v>29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1595</v>
      </c>
      <c r="N113" s="19"/>
      <c r="O113" s="122">
        <v>22.55</v>
      </c>
      <c r="P113" s="79">
        <f t="shared" si="12"/>
        <v>653.95000000000005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25</v>
      </c>
      <c r="G115" s="43">
        <f t="shared" si="13"/>
        <v>48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2880</v>
      </c>
      <c r="N115" s="19"/>
      <c r="O115" s="90">
        <v>23.61</v>
      </c>
      <c r="P115" s="79">
        <f t="shared" si="12"/>
        <v>1133.28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45</v>
      </c>
      <c r="G116" s="43">
        <f t="shared" si="13"/>
        <v>53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51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5100</v>
      </c>
      <c r="N116" s="19"/>
      <c r="O116" s="90">
        <v>13.03</v>
      </c>
      <c r="P116" s="79">
        <f t="shared" si="12"/>
        <v>664.53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9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9</v>
      </c>
      <c r="G131" s="43">
        <f t="shared" si="13"/>
        <v>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350</v>
      </c>
      <c r="N131" s="19"/>
      <c r="O131" s="90">
        <v>9.91</v>
      </c>
      <c r="P131" s="79">
        <f t="shared" si="12"/>
        <v>69.37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3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2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9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9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9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9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 t="shared" si="18"/>
        <v>10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350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8"/>
        <v>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22">
        <v>23.02</v>
      </c>
      <c r="P175" s="79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9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45</v>
      </c>
      <c r="G193" s="43">
        <f t="shared" si="18"/>
        <v>49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49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2940</v>
      </c>
      <c r="N193" s="19"/>
      <c r="O193" s="90">
        <v>38</v>
      </c>
      <c r="P193" s="79">
        <f t="shared" si="19"/>
        <v>1862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26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63</v>
      </c>
      <c r="G194" s="43">
        <f t="shared" si="18"/>
        <v>89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89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10680</v>
      </c>
      <c r="N194" s="19"/>
      <c r="O194" s="90">
        <v>73</v>
      </c>
      <c r="P194" s="79">
        <f t="shared" si="19"/>
        <v>6497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9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9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495</v>
      </c>
      <c r="N205" s="19"/>
      <c r="O205" s="90">
        <v>40</v>
      </c>
      <c r="P205" s="79">
        <f t="shared" si="19"/>
        <v>360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4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18"/>
        <v>16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1920</v>
      </c>
      <c r="N209" s="19"/>
      <c r="O209" s="90">
        <v>83</v>
      </c>
      <c r="P209" s="79">
        <f t="shared" si="19"/>
        <v>1328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v>0</v>
      </c>
      <c r="I243" s="76"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v>0</v>
      </c>
      <c r="I244" s="76"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v>0</v>
      </c>
      <c r="I245" s="76"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</v>
      </c>
      <c r="G246" s="43">
        <f t="shared" si="25"/>
        <v>5</v>
      </c>
      <c r="H246" s="78">
        <v>0</v>
      </c>
      <c r="I246" s="76">
        <v>0</v>
      </c>
      <c r="J246" s="43">
        <f t="shared" si="23"/>
        <v>5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v>0</v>
      </c>
      <c r="I247" s="76"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3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3</v>
      </c>
      <c r="H248" s="78">
        <v>0</v>
      </c>
      <c r="I248" s="76">
        <v>0</v>
      </c>
      <c r="J248" s="43">
        <f t="shared" si="23"/>
        <v>1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100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v>0</v>
      </c>
      <c r="I249" s="76"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v>0</v>
      </c>
      <c r="I250" s="76"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25"/>
        <v>10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230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23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23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5</v>
      </c>
      <c r="G259" s="43">
        <f t="shared" ref="G259" si="31">+E259+F259</f>
        <v>5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5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5" t="s">
        <v>223</v>
      </c>
      <c r="B260" s="136"/>
      <c r="C260" s="136"/>
      <c r="D260" s="137"/>
      <c r="E260" s="144" t="s">
        <v>239</v>
      </c>
      <c r="F260" s="145"/>
      <c r="G260" s="138" t="s">
        <v>224</v>
      </c>
      <c r="H260" s="139"/>
      <c r="I260" s="140"/>
      <c r="J260" s="146" t="s">
        <v>225</v>
      </c>
      <c r="K260" s="146"/>
      <c r="L260" s="146"/>
      <c r="M260" s="51">
        <f>SUM(M5:M259)</f>
        <v>105850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7" t="s">
        <v>226</v>
      </c>
      <c r="B261" s="148"/>
      <c r="C261" s="153">
        <f>+M263</f>
        <v>105850</v>
      </c>
      <c r="D261" s="154"/>
      <c r="E261" s="53" t="s">
        <v>227</v>
      </c>
      <c r="F261" s="54">
        <f>+M260</f>
        <v>105850</v>
      </c>
      <c r="G261" s="55" t="s">
        <v>217</v>
      </c>
      <c r="H261" s="162">
        <f>SUM(U36)</f>
        <v>450</v>
      </c>
      <c r="I261" s="163"/>
      <c r="J261" s="158"/>
      <c r="K261" s="158"/>
      <c r="L261" s="158"/>
      <c r="M261" s="57"/>
      <c r="N261" s="57">
        <f>+W36</f>
        <v>28977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7"/>
      <c r="B262" s="148"/>
      <c r="C262" s="153"/>
      <c r="D262" s="154"/>
      <c r="E262" s="53" t="s">
        <v>228</v>
      </c>
      <c r="F262" s="54">
        <f>N263</f>
        <v>1585</v>
      </c>
      <c r="G262" s="55"/>
      <c r="H262" s="162">
        <v>0</v>
      </c>
      <c r="I262" s="163"/>
      <c r="J262" s="158" t="s">
        <v>229</v>
      </c>
      <c r="K262" s="158"/>
      <c r="L262" s="158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9" t="s">
        <v>10</v>
      </c>
      <c r="B263" s="150"/>
      <c r="C263" s="153">
        <f>+F262</f>
        <v>1585</v>
      </c>
      <c r="D263" s="154"/>
      <c r="E263" s="53"/>
      <c r="F263" s="54"/>
      <c r="G263" s="55" t="s">
        <v>230</v>
      </c>
      <c r="H263" s="162">
        <f>+V36</f>
        <v>2868</v>
      </c>
      <c r="I263" s="163"/>
      <c r="J263" s="159" t="s">
        <v>231</v>
      </c>
      <c r="K263" s="160"/>
      <c r="L263" s="161"/>
      <c r="M263" s="57">
        <f>+M260-M261</f>
        <v>105850</v>
      </c>
      <c r="N263" s="59">
        <f>+S36</f>
        <v>1585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1" t="s">
        <v>232</v>
      </c>
      <c r="B264" s="152"/>
      <c r="C264" s="153">
        <f>+C261-C263</f>
        <v>104265</v>
      </c>
      <c r="D264" s="154"/>
      <c r="E264" s="53" t="s">
        <v>232</v>
      </c>
      <c r="F264" s="54">
        <f>+F261-F262</f>
        <v>104265</v>
      </c>
      <c r="G264" s="55" t="s">
        <v>233</v>
      </c>
      <c r="H264" s="162">
        <f>SUM(H261:H263)</f>
        <v>3318</v>
      </c>
      <c r="I264" s="163"/>
      <c r="J264" s="158" t="s">
        <v>206</v>
      </c>
      <c r="K264" s="158"/>
      <c r="L264" s="158"/>
      <c r="M264" s="57">
        <f>H264</f>
        <v>3318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8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71970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8"/>
      <c r="C266" s="60"/>
      <c r="D266" s="60"/>
      <c r="E266" s="53" t="s">
        <v>235</v>
      </c>
      <c r="F266" s="54">
        <f>F264-F265</f>
        <v>4265</v>
      </c>
      <c r="J266" s="141" t="s">
        <v>209</v>
      </c>
      <c r="K266" s="142"/>
      <c r="L266" s="143"/>
      <c r="M266" s="57">
        <f>+Y36</f>
        <v>71970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8"/>
      <c r="C267" s="60"/>
      <c r="D267" s="60"/>
      <c r="E267" s="53" t="s">
        <v>236</v>
      </c>
      <c r="F267" s="54">
        <f>+F266*4%</f>
        <v>170.6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8"/>
      <c r="C268" s="60"/>
      <c r="D268" s="60"/>
      <c r="E268" s="100" t="s">
        <v>1370</v>
      </c>
      <c r="F268" s="101">
        <v>0</v>
      </c>
      <c r="J268" s="164" t="s">
        <v>211</v>
      </c>
      <c r="K268" s="164"/>
      <c r="L268" s="164"/>
      <c r="M268" s="61">
        <f>+M266-M265</f>
        <v>0</v>
      </c>
      <c r="N268" s="66"/>
    </row>
    <row r="269" spans="1:29" ht="24.75" customHeight="1" thickBot="1" x14ac:dyDescent="0.6">
      <c r="H269" s="155" t="s">
        <v>237</v>
      </c>
      <c r="I269" s="156"/>
      <c r="J269" s="156"/>
      <c r="K269" s="156"/>
      <c r="L269" s="156"/>
      <c r="M269" s="156"/>
      <c r="N269" s="157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O5" activePane="bottomRight" state="frozen"/>
      <selection activeCell="H268" sqref="H268"/>
      <selection pane="topRight" activeCell="H268" sqref="H268"/>
      <selection pane="bottomLeft" activeCell="H268" sqref="H268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9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10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23</v>
      </c>
      <c r="F5" s="71"/>
      <c r="G5" s="46">
        <f t="shared" ref="G5" si="0">E5+F5</f>
        <v>23</v>
      </c>
      <c r="H5" s="78">
        <v>0</v>
      </c>
      <c r="I5" s="76">
        <v>0</v>
      </c>
      <c r="J5" s="46">
        <f t="shared" ref="J5" si="1">+G5-H5-K5-I5</f>
        <v>23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29</v>
      </c>
      <c r="F6" s="71"/>
      <c r="G6" s="46">
        <f t="shared" ref="G6:G26" si="2">E6+F6</f>
        <v>29</v>
      </c>
      <c r="H6" s="78">
        <v>0</v>
      </c>
      <c r="I6" s="76">
        <v>0</v>
      </c>
      <c r="J6" s="46">
        <f t="shared" ref="J6:J26" si="3">+G6-H6-K6-I6</f>
        <v>29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23</v>
      </c>
      <c r="F11" s="71"/>
      <c r="G11" s="46">
        <f t="shared" si="2"/>
        <v>23</v>
      </c>
      <c r="H11" s="78">
        <v>0</v>
      </c>
      <c r="I11" s="76">
        <v>0</v>
      </c>
      <c r="J11" s="46">
        <f t="shared" si="3"/>
        <v>23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5</v>
      </c>
      <c r="F18" s="71"/>
      <c r="G18" s="46">
        <f t="shared" si="2"/>
        <v>5</v>
      </c>
      <c r="H18" s="78">
        <v>0</v>
      </c>
      <c r="I18" s="76">
        <v>0</v>
      </c>
      <c r="J18" s="46">
        <f t="shared" si="3"/>
        <v>5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19</v>
      </c>
      <c r="F31" s="71"/>
      <c r="G31" s="46">
        <f t="shared" si="7"/>
        <v>19</v>
      </c>
      <c r="H31" s="78">
        <v>0</v>
      </c>
      <c r="I31" s="76">
        <v>0</v>
      </c>
      <c r="J31" s="46">
        <f t="shared" si="8"/>
        <v>19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5</v>
      </c>
      <c r="F33" s="71"/>
      <c r="G33" s="46">
        <f t="shared" si="7"/>
        <v>5</v>
      </c>
      <c r="H33" s="78">
        <v>0</v>
      </c>
      <c r="I33" s="76">
        <v>0</v>
      </c>
      <c r="J33" s="46">
        <f t="shared" si="8"/>
        <v>5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5</v>
      </c>
      <c r="F35" s="71"/>
      <c r="G35" s="46">
        <f t="shared" si="7"/>
        <v>5</v>
      </c>
      <c r="H35" s="78">
        <v>0</v>
      </c>
      <c r="I35" s="76">
        <v>0</v>
      </c>
      <c r="J35" s="46">
        <f t="shared" si="8"/>
        <v>5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25</v>
      </c>
      <c r="F47" s="71"/>
      <c r="G47" s="46">
        <f t="shared" si="7"/>
        <v>25</v>
      </c>
      <c r="H47" s="78">
        <v>0</v>
      </c>
      <c r="I47" s="76">
        <v>0</v>
      </c>
      <c r="J47" s="46">
        <f t="shared" si="8"/>
        <v>25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25</v>
      </c>
      <c r="F48" s="71"/>
      <c r="G48" s="46">
        <f t="shared" si="7"/>
        <v>25</v>
      </c>
      <c r="H48" s="78">
        <v>0</v>
      </c>
      <c r="I48" s="76">
        <v>0</v>
      </c>
      <c r="J48" s="46">
        <f t="shared" si="8"/>
        <v>25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8</v>
      </c>
      <c r="F49" s="71"/>
      <c r="G49" s="46">
        <f t="shared" si="7"/>
        <v>8</v>
      </c>
      <c r="H49" s="78">
        <v>0</v>
      </c>
      <c r="I49" s="76">
        <v>0</v>
      </c>
      <c r="J49" s="46">
        <f t="shared" si="8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21</v>
      </c>
      <c r="F50" s="71"/>
      <c r="G50" s="46">
        <f t="shared" si="7"/>
        <v>21</v>
      </c>
      <c r="H50" s="78">
        <v>0</v>
      </c>
      <c r="I50" s="76">
        <v>0</v>
      </c>
      <c r="J50" s="46">
        <f t="shared" si="8"/>
        <v>21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27</v>
      </c>
      <c r="F53" s="71"/>
      <c r="G53" s="46">
        <f t="shared" si="7"/>
        <v>27</v>
      </c>
      <c r="H53" s="78">
        <v>0</v>
      </c>
      <c r="I53" s="76">
        <v>0</v>
      </c>
      <c r="J53" s="46">
        <f t="shared" si="8"/>
        <v>27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3</v>
      </c>
      <c r="F67" s="71"/>
      <c r="G67" s="46">
        <f t="shared" si="7"/>
        <v>3</v>
      </c>
      <c r="H67" s="78">
        <v>0</v>
      </c>
      <c r="I67" s="76">
        <v>0</v>
      </c>
      <c r="J67" s="46">
        <f t="shared" si="8"/>
        <v>3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3</v>
      </c>
      <c r="F68" s="71"/>
      <c r="G68" s="46">
        <f t="shared" si="7"/>
        <v>3</v>
      </c>
      <c r="H68" s="78">
        <v>0</v>
      </c>
      <c r="I68" s="76">
        <v>0</v>
      </c>
      <c r="J68" s="46">
        <f t="shared" si="8"/>
        <v>3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7</v>
      </c>
      <c r="F74" s="71"/>
      <c r="G74" s="46">
        <f t="shared" si="7"/>
        <v>7</v>
      </c>
      <c r="H74" s="78">
        <v>0</v>
      </c>
      <c r="I74" s="76">
        <v>0</v>
      </c>
      <c r="J74" s="46">
        <f t="shared" si="8"/>
        <v>7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9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9"/>
      <c r="R100" s="43">
        <f t="shared" si="29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9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9"/>
      <c r="R102" s="43">
        <f t="shared" si="29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13</v>
      </c>
      <c r="F112" s="71"/>
      <c r="G112" s="46">
        <f t="shared" si="25"/>
        <v>13</v>
      </c>
      <c r="H112" s="78">
        <v>0</v>
      </c>
      <c r="I112" s="76">
        <v>0</v>
      </c>
      <c r="J112" s="46">
        <f t="shared" si="26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23</v>
      </c>
      <c r="F115" s="71"/>
      <c r="G115" s="46">
        <f t="shared" si="25"/>
        <v>23</v>
      </c>
      <c r="H115" s="78">
        <v>0</v>
      </c>
      <c r="I115" s="76">
        <v>0</v>
      </c>
      <c r="J115" s="46">
        <f t="shared" si="26"/>
        <v>23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8</v>
      </c>
      <c r="F116" s="71"/>
      <c r="G116" s="46">
        <f t="shared" si="25"/>
        <v>8</v>
      </c>
      <c r="H116" s="78">
        <v>0</v>
      </c>
      <c r="I116" s="76">
        <v>0</v>
      </c>
      <c r="J116" s="46">
        <f t="shared" si="26"/>
        <v>8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4</v>
      </c>
      <c r="F193" s="71"/>
      <c r="G193" s="46">
        <f t="shared" si="32"/>
        <v>4</v>
      </c>
      <c r="H193" s="78">
        <v>0</v>
      </c>
      <c r="I193" s="76">
        <v>0</v>
      </c>
      <c r="J193" s="46">
        <f t="shared" si="33"/>
        <v>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26</v>
      </c>
      <c r="F194" s="71"/>
      <c r="G194" s="46">
        <f t="shared" si="32"/>
        <v>26</v>
      </c>
      <c r="H194" s="78">
        <v>0</v>
      </c>
      <c r="I194" s="76">
        <v>0</v>
      </c>
      <c r="J194" s="46">
        <f t="shared" si="33"/>
        <v>26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9</v>
      </c>
      <c r="F205" s="71"/>
      <c r="G205" s="46">
        <f t="shared" si="32"/>
        <v>9</v>
      </c>
      <c r="H205" s="78">
        <v>0</v>
      </c>
      <c r="I205" s="76">
        <v>0</v>
      </c>
      <c r="J205" s="46">
        <f t="shared" si="33"/>
        <v>9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4</v>
      </c>
      <c r="F209" s="71"/>
      <c r="G209" s="46">
        <f t="shared" si="32"/>
        <v>4</v>
      </c>
      <c r="H209" s="78">
        <v>0</v>
      </c>
      <c r="I209" s="76">
        <v>0</v>
      </c>
      <c r="J209" s="46">
        <f t="shared" si="33"/>
        <v>4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3</v>
      </c>
      <c r="F248" s="71"/>
      <c r="G248" s="46">
        <f t="shared" si="50"/>
        <v>3</v>
      </c>
      <c r="H248" s="78">
        <v>0</v>
      </c>
      <c r="I248" s="76">
        <v>0</v>
      </c>
      <c r="J248" s="46">
        <f t="shared" si="51"/>
        <v>3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4</v>
      </c>
      <c r="F249" s="71"/>
      <c r="G249" s="46">
        <f t="shared" si="50"/>
        <v>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>
        <v>26</v>
      </c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31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32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>SUM(M6-O6)</f>
        <v>700</v>
      </c>
      <c r="Q6" s="122">
        <v>36.43</v>
      </c>
      <c r="R6" s="43">
        <f t="shared" ref="R6:R80" si="3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4"/>
        <v>100</v>
      </c>
      <c r="Q11" s="122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1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50</v>
      </c>
      <c r="P18" s="102">
        <f t="shared" si="4"/>
        <v>150</v>
      </c>
      <c r="Q18" s="122">
        <v>19.12</v>
      </c>
      <c r="R18" s="43">
        <f t="shared" si="3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2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2</v>
      </c>
      <c r="K31" s="72">
        <v>17</v>
      </c>
      <c r="L31" s="15">
        <v>100</v>
      </c>
      <c r="M31" s="65">
        <f t="shared" si="2"/>
        <v>1700</v>
      </c>
      <c r="N31" s="17" t="s">
        <v>16</v>
      </c>
      <c r="O31" s="18"/>
      <c r="P31" s="102">
        <f t="shared" si="4"/>
        <v>1700</v>
      </c>
      <c r="Q31" s="122">
        <v>34.64</v>
      </c>
      <c r="R31" s="43">
        <f t="shared" si="3"/>
        <v>588.88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4"/>
        <v>130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25</v>
      </c>
      <c r="F47" s="71"/>
      <c r="G47" s="46">
        <f t="shared" si="5"/>
        <v>25</v>
      </c>
      <c r="H47" s="78">
        <v>0</v>
      </c>
      <c r="I47" s="76">
        <v>0</v>
      </c>
      <c r="J47" s="46">
        <f t="shared" si="6"/>
        <v>25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25</v>
      </c>
      <c r="F48" s="71"/>
      <c r="G48" s="46">
        <f t="shared" si="5"/>
        <v>25</v>
      </c>
      <c r="H48" s="78">
        <v>0</v>
      </c>
      <c r="I48" s="76">
        <v>0</v>
      </c>
      <c r="J48" s="46">
        <f t="shared" si="6"/>
        <v>25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21</v>
      </c>
      <c r="F50" s="71"/>
      <c r="G50" s="46">
        <f t="shared" si="5"/>
        <v>21</v>
      </c>
      <c r="H50" s="78">
        <v>0</v>
      </c>
      <c r="I50" s="76">
        <v>0</v>
      </c>
      <c r="J50" s="46">
        <f t="shared" si="6"/>
        <v>20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4"/>
        <v>0</v>
      </c>
      <c r="Q50" s="122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4"/>
        <v>70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3</v>
      </c>
      <c r="F248" s="71"/>
      <c r="G248" s="46">
        <f t="shared" si="48"/>
        <v>3</v>
      </c>
      <c r="H248" s="78">
        <v>0</v>
      </c>
      <c r="I248" s="76">
        <v>0</v>
      </c>
      <c r="J248" s="46">
        <f t="shared" si="49"/>
        <v>1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/>
      <c r="P248" s="102">
        <f t="shared" si="35"/>
        <v>100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ref="J250" si="56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>
        <v>26</v>
      </c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20" ht="25.5" x14ac:dyDescent="0.55000000000000004">
      <c r="A260" s="1"/>
      <c r="B260" s="120"/>
      <c r="C260" s="121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1242.92</v>
      </c>
      <c r="S260" s="75"/>
    </row>
    <row r="261" spans="1:20" ht="25.5" customHeight="1" x14ac:dyDescent="0.5">
      <c r="A261" s="1"/>
      <c r="B261" s="120"/>
      <c r="C261" s="121"/>
      <c r="D261" s="120"/>
      <c r="E261" s="24"/>
      <c r="F261" s="120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B262" s="120"/>
      <c r="C262" s="121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3400</v>
      </c>
    </row>
    <row r="263" spans="1:20" ht="25.5" x14ac:dyDescent="0.55000000000000004">
      <c r="A263" s="1"/>
      <c r="B263" s="120"/>
      <c r="C263" s="121"/>
      <c r="D263" s="120"/>
      <c r="E263" s="24"/>
      <c r="F263" s="120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B264" s="120"/>
      <c r="C264" s="121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1240</v>
      </c>
      <c r="O264" s="2">
        <v>500</v>
      </c>
      <c r="P264" s="2">
        <v>60</v>
      </c>
      <c r="Q264" s="2">
        <v>155</v>
      </c>
      <c r="R264" s="2">
        <v>225</v>
      </c>
      <c r="S264" s="2">
        <v>200</v>
      </c>
      <c r="T264" s="2">
        <v>100</v>
      </c>
    </row>
    <row r="265" spans="1:20" ht="25.5" x14ac:dyDescent="0.55000000000000004">
      <c r="A265" s="1"/>
      <c r="B265" s="120"/>
      <c r="C265" s="121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20"/>
      <c r="C266" s="121"/>
      <c r="D266" s="120"/>
      <c r="E266" s="24"/>
      <c r="F266" s="120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20"/>
      <c r="C267" s="121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B268" s="120"/>
      <c r="C268" s="121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2060</v>
      </c>
    </row>
    <row r="269" spans="1:20" ht="25.5" x14ac:dyDescent="0.55000000000000004">
      <c r="A269" s="1"/>
      <c r="B269" s="120"/>
      <c r="C269" s="121"/>
      <c r="D269" s="120"/>
      <c r="E269" s="24"/>
      <c r="F269" s="120"/>
      <c r="G269" s="31"/>
      <c r="J269" s="31"/>
      <c r="L269" s="34" t="s">
        <v>209</v>
      </c>
      <c r="M269" s="35"/>
      <c r="N269" s="37">
        <v>2060</v>
      </c>
    </row>
    <row r="270" spans="1:20" ht="25.5" x14ac:dyDescent="0.55000000000000004">
      <c r="A270" s="1"/>
      <c r="B270" s="120"/>
      <c r="C270" s="121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20"/>
      <c r="C271" s="121"/>
      <c r="D271" s="120"/>
      <c r="E271" s="24"/>
      <c r="F271" s="120"/>
      <c r="G271" s="12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12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100</v>
      </c>
      <c r="P6" s="102">
        <f t="shared" ref="P6:P80" si="3">SUM(M6-O6)</f>
        <v>900</v>
      </c>
      <c r="Q6" s="122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16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</v>
      </c>
      <c r="F31" s="71">
        <v>5</v>
      </c>
      <c r="G31" s="46">
        <f t="shared" si="5"/>
        <v>7</v>
      </c>
      <c r="H31" s="78">
        <v>0</v>
      </c>
      <c r="I31" s="76">
        <v>0</v>
      </c>
      <c r="J31" s="46">
        <f t="shared" si="6"/>
        <v>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4</v>
      </c>
      <c r="F33" s="71">
        <v>1</v>
      </c>
      <c r="G33" s="46">
        <f t="shared" si="5"/>
        <v>5</v>
      </c>
      <c r="H33" s="78">
        <v>0</v>
      </c>
      <c r="I33" s="76">
        <v>0</v>
      </c>
      <c r="J33" s="46">
        <f t="shared" si="6"/>
        <v>0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102">
        <f t="shared" si="3"/>
        <v>650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1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02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25</v>
      </c>
      <c r="F47" s="71"/>
      <c r="G47" s="46">
        <f t="shared" si="5"/>
        <v>25</v>
      </c>
      <c r="H47" s="78">
        <v>0</v>
      </c>
      <c r="I47" s="76">
        <v>0</v>
      </c>
      <c r="J47" s="46">
        <f t="shared" si="6"/>
        <v>24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25</v>
      </c>
      <c r="F48" s="71"/>
      <c r="G48" s="46">
        <f t="shared" si="5"/>
        <v>25</v>
      </c>
      <c r="H48" s="78">
        <v>0</v>
      </c>
      <c r="I48" s="76">
        <v>0</v>
      </c>
      <c r="J48" s="46">
        <f t="shared" si="6"/>
        <v>23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20</v>
      </c>
      <c r="F50" s="71"/>
      <c r="G50" s="46">
        <f t="shared" si="5"/>
        <v>20</v>
      </c>
      <c r="H50" s="78">
        <v>0</v>
      </c>
      <c r="I50" s="76">
        <v>0</v>
      </c>
      <c r="J50" s="46">
        <f t="shared" si="6"/>
        <v>19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22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2">
        <f>SUM(M53-O53)</f>
        <v>250</v>
      </c>
      <c r="Q53" s="122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50</v>
      </c>
      <c r="P112" s="102">
        <f>SUM(M112-O112)</f>
        <v>150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18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3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/>
      <c r="P116" s="102">
        <f t="shared" si="8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1</v>
      </c>
      <c r="F248" s="71"/>
      <c r="G248" s="46">
        <f t="shared" si="47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26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1955.51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5465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2420</v>
      </c>
      <c r="O264" s="2">
        <v>170</v>
      </c>
      <c r="P264" s="2">
        <v>130</v>
      </c>
      <c r="Q264" s="88">
        <v>60</v>
      </c>
      <c r="R264" s="2">
        <v>100</v>
      </c>
      <c r="S264" s="2">
        <v>130</v>
      </c>
      <c r="T264" s="2">
        <v>130</v>
      </c>
      <c r="U264" s="2">
        <v>520</v>
      </c>
      <c r="V264" s="2">
        <v>50</v>
      </c>
      <c r="W264" s="2">
        <v>390</v>
      </c>
      <c r="X264" s="2">
        <v>200</v>
      </c>
      <c r="Y264" s="2">
        <v>360</v>
      </c>
      <c r="Z264" s="2">
        <v>180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2880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2880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21</v>
      </c>
      <c r="F5" s="71">
        <v>5</v>
      </c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21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9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02">
        <f t="shared" si="3"/>
        <v>350</v>
      </c>
      <c r="Q11" s="122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24</v>
      </c>
      <c r="F47" s="71"/>
      <c r="G47" s="46">
        <f t="shared" si="5"/>
        <v>24</v>
      </c>
      <c r="H47" s="78">
        <v>0</v>
      </c>
      <c r="I47" s="76">
        <v>0</v>
      </c>
      <c r="J47" s="46">
        <f t="shared" si="6"/>
        <v>24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23</v>
      </c>
      <c r="F48" s="71"/>
      <c r="G48" s="46">
        <f t="shared" si="5"/>
        <v>23</v>
      </c>
      <c r="H48" s="78">
        <v>0</v>
      </c>
      <c r="I48" s="76">
        <v>0</v>
      </c>
      <c r="J48" s="46">
        <f t="shared" si="6"/>
        <v>21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19</v>
      </c>
      <c r="F50" s="71"/>
      <c r="G50" s="46">
        <f t="shared" si="5"/>
        <v>19</v>
      </c>
      <c r="H50" s="78">
        <v>0</v>
      </c>
      <c r="I50" s="76">
        <v>0</v>
      </c>
      <c r="J50" s="46">
        <f t="shared" si="6"/>
        <v>18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5</v>
      </c>
      <c r="F74" s="71">
        <v>3</v>
      </c>
      <c r="G74" s="46">
        <f t="shared" si="5"/>
        <v>8</v>
      </c>
      <c r="H74" s="78">
        <v>0</v>
      </c>
      <c r="I74" s="76">
        <v>0</v>
      </c>
      <c r="J74" s="46">
        <f t="shared" si="6"/>
        <v>4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2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723.07999999999993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1900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24</v>
      </c>
      <c r="F47" s="71"/>
      <c r="G47" s="46">
        <f t="shared" si="5"/>
        <v>24</v>
      </c>
      <c r="H47" s="78">
        <v>0</v>
      </c>
      <c r="I47" s="76">
        <v>1</v>
      </c>
      <c r="J47" s="46">
        <f t="shared" si="6"/>
        <v>22</v>
      </c>
      <c r="K47" s="72">
        <v>1</v>
      </c>
      <c r="L47" s="15">
        <v>50</v>
      </c>
      <c r="M47" s="65">
        <f t="shared" si="2"/>
        <v>50</v>
      </c>
      <c r="N47" s="17" t="s">
        <v>1429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19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</v>
      </c>
      <c r="F116" s="71">
        <v>1</v>
      </c>
      <c r="G116" s="46">
        <f t="shared" si="23"/>
        <v>2</v>
      </c>
      <c r="H116" s="78">
        <v>0</v>
      </c>
      <c r="I116" s="76">
        <v>0</v>
      </c>
      <c r="J116" s="46">
        <f t="shared" si="24"/>
        <v>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19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857.69999999999993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390</v>
      </c>
      <c r="P264" s="2">
        <v>100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19</v>
      </c>
      <c r="F5" s="71"/>
      <c r="G5" s="46">
        <f t="shared" ref="G5:G26" si="0">E5+F5</f>
        <v>19</v>
      </c>
      <c r="H5" s="78">
        <v>0</v>
      </c>
      <c r="I5" s="76">
        <v>5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1430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22</v>
      </c>
      <c r="F47" s="71"/>
      <c r="G47" s="46">
        <f t="shared" si="5"/>
        <v>22</v>
      </c>
      <c r="H47" s="78">
        <v>0</v>
      </c>
      <c r="I47" s="76">
        <v>0</v>
      </c>
      <c r="J47" s="46">
        <f t="shared" si="6"/>
        <v>21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2</v>
      </c>
      <c r="F67" s="71">
        <v>2</v>
      </c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3</v>
      </c>
      <c r="F68" s="71">
        <v>2</v>
      </c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4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14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</v>
      </c>
      <c r="F209" s="71">
        <v>3</v>
      </c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1057.93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100</v>
      </c>
      <c r="P264" s="2">
        <v>360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02">
        <f t="shared" si="3"/>
        <v>100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>
        <v>3</v>
      </c>
      <c r="G24" s="46">
        <f t="shared" si="0"/>
        <v>3</v>
      </c>
      <c r="H24" s="78">
        <v>0</v>
      </c>
      <c r="I24" s="76">
        <v>3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1430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3</v>
      </c>
      <c r="F31" s="71">
        <v>3</v>
      </c>
      <c r="G31" s="46">
        <f t="shared" si="5"/>
        <v>6</v>
      </c>
      <c r="H31" s="78">
        <v>0</v>
      </c>
      <c r="I31" s="76">
        <v>0</v>
      </c>
      <c r="J31" s="46">
        <f t="shared" si="6"/>
        <v>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21</v>
      </c>
      <c r="F47" s="71"/>
      <c r="G47" s="46">
        <f t="shared" si="5"/>
        <v>21</v>
      </c>
      <c r="H47" s="78">
        <v>0</v>
      </c>
      <c r="I47" s="76">
        <v>0</v>
      </c>
      <c r="J47" s="46">
        <f t="shared" si="6"/>
        <v>21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16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+'5'!J82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>
        <v>5</v>
      </c>
      <c r="G93" s="46">
        <f t="shared" si="5"/>
        <v>5</v>
      </c>
      <c r="H93" s="78">
        <v>5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1431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837.25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2085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910</v>
      </c>
      <c r="O264" s="2">
        <v>60</v>
      </c>
      <c r="P264" s="2">
        <v>500</v>
      </c>
      <c r="Q264" s="88">
        <v>50</v>
      </c>
      <c r="R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X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17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9</v>
      </c>
      <c r="F6" s="71">
        <v>20</v>
      </c>
      <c r="G6" s="46">
        <f t="shared" si="0"/>
        <v>29</v>
      </c>
      <c r="H6" s="78">
        <v>0</v>
      </c>
      <c r="I6" s="76">
        <v>0</v>
      </c>
      <c r="J6" s="46">
        <f t="shared" si="1"/>
        <v>23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4</v>
      </c>
      <c r="F18" s="71">
        <v>10</v>
      </c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3</v>
      </c>
      <c r="F33" s="71">
        <v>3</v>
      </c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21</v>
      </c>
      <c r="F47" s="71"/>
      <c r="G47" s="46">
        <f t="shared" si="5"/>
        <v>21</v>
      </c>
      <c r="H47" s="78">
        <v>0</v>
      </c>
      <c r="I47" s="76">
        <v>0</v>
      </c>
      <c r="J47" s="46">
        <f t="shared" si="6"/>
        <v>20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4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+'6'!J82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3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02">
        <f>SUM(M112-O112)</f>
        <v>500</v>
      </c>
      <c r="Q112" s="122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4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1032.82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1245</v>
      </c>
      <c r="O264" s="2">
        <v>100</v>
      </c>
      <c r="P264" s="2">
        <v>55</v>
      </c>
      <c r="Q264" s="88">
        <v>80</v>
      </c>
      <c r="R264" s="2">
        <v>120</v>
      </c>
      <c r="S264" s="2">
        <v>60</v>
      </c>
      <c r="T264" s="2">
        <v>115</v>
      </c>
      <c r="U264" s="2">
        <v>160</v>
      </c>
      <c r="V264" s="2">
        <v>110</v>
      </c>
      <c r="W264" s="2">
        <v>240</v>
      </c>
      <c r="X264" s="2">
        <v>205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17</v>
      </c>
      <c r="F5" s="71">
        <v>10</v>
      </c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9" si="2"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23</v>
      </c>
      <c r="F6" s="71">
        <v>20</v>
      </c>
      <c r="G6" s="46">
        <f t="shared" si="0"/>
        <v>43</v>
      </c>
      <c r="H6" s="78">
        <v>0</v>
      </c>
      <c r="I6" s="76">
        <v>0</v>
      </c>
      <c r="J6" s="46">
        <f t="shared" si="1"/>
        <v>42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02">
        <f t="shared" si="2"/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ref="P10:P80" si="5">SUM(M10-O10)</f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13</v>
      </c>
      <c r="F11" s="71">
        <v>10</v>
      </c>
      <c r="G11" s="46">
        <f t="shared" si="0"/>
        <v>23</v>
      </c>
      <c r="H11" s="78">
        <v>0</v>
      </c>
      <c r="I11" s="76">
        <v>0</v>
      </c>
      <c r="J11" s="46">
        <f t="shared" si="1"/>
        <v>20</v>
      </c>
      <c r="K11" s="72">
        <v>3</v>
      </c>
      <c r="L11" s="15">
        <v>50</v>
      </c>
      <c r="M11" s="65">
        <f t="shared" si="3"/>
        <v>150</v>
      </c>
      <c r="N11" s="17" t="s">
        <v>16</v>
      </c>
      <c r="O11" s="18"/>
      <c r="P11" s="102">
        <f t="shared" si="5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19</v>
      </c>
      <c r="F31" s="71">
        <v>20</v>
      </c>
      <c r="G31" s="46">
        <f t="shared" si="6"/>
        <v>39</v>
      </c>
      <c r="H31" s="78">
        <v>0</v>
      </c>
      <c r="I31" s="76">
        <v>0</v>
      </c>
      <c r="J31" s="46">
        <f t="shared" si="7"/>
        <v>35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/>
      <c r="P31" s="102">
        <f t="shared" si="5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6</v>
      </c>
      <c r="F32" s="71">
        <v>3</v>
      </c>
      <c r="G32" s="46">
        <f t="shared" si="6"/>
        <v>9</v>
      </c>
      <c r="H32" s="78">
        <v>0</v>
      </c>
      <c r="I32" s="76">
        <v>0</v>
      </c>
      <c r="J32" s="46">
        <f t="shared" si="7"/>
        <v>8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02">
        <f t="shared" si="5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6</v>
      </c>
      <c r="F33" s="71">
        <v>4</v>
      </c>
      <c r="G33" s="46">
        <f t="shared" si="6"/>
        <v>10</v>
      </c>
      <c r="H33" s="78">
        <v>0</v>
      </c>
      <c r="I33" s="76">
        <v>0</v>
      </c>
      <c r="J33" s="46">
        <f t="shared" si="7"/>
        <v>10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4</v>
      </c>
      <c r="F35" s="71">
        <v>3</v>
      </c>
      <c r="G35" s="46">
        <f t="shared" si="6"/>
        <v>7</v>
      </c>
      <c r="H35" s="78">
        <v>0</v>
      </c>
      <c r="I35" s="76">
        <v>0</v>
      </c>
      <c r="J35" s="46">
        <f t="shared" si="7"/>
        <v>7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2</v>
      </c>
      <c r="F39" s="71">
        <v>2</v>
      </c>
      <c r="G39" s="46">
        <f t="shared" si="6"/>
        <v>4</v>
      </c>
      <c r="H39" s="78">
        <v>0</v>
      </c>
      <c r="I39" s="76">
        <v>0</v>
      </c>
      <c r="J39" s="46">
        <f t="shared" si="7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20</v>
      </c>
      <c r="F47" s="71"/>
      <c r="G47" s="46">
        <f t="shared" si="6"/>
        <v>20</v>
      </c>
      <c r="H47" s="78">
        <v>0</v>
      </c>
      <c r="I47" s="76">
        <v>0</v>
      </c>
      <c r="J47" s="46">
        <f t="shared" si="7"/>
        <v>20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16</v>
      </c>
      <c r="F48" s="71"/>
      <c r="G48" s="46">
        <f t="shared" si="6"/>
        <v>16</v>
      </c>
      <c r="H48" s="78">
        <v>0</v>
      </c>
      <c r="I48" s="76">
        <v>0</v>
      </c>
      <c r="J48" s="46">
        <f t="shared" si="7"/>
        <v>14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5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6"/>
        <v>6</v>
      </c>
      <c r="H49" s="78">
        <v>0</v>
      </c>
      <c r="I49" s="76">
        <v>0</v>
      </c>
      <c r="J49" s="46">
        <f t="shared" si="7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18</v>
      </c>
      <c r="F50" s="71"/>
      <c r="G50" s="46">
        <f t="shared" si="6"/>
        <v>18</v>
      </c>
      <c r="H50" s="78">
        <v>0</v>
      </c>
      <c r="I50" s="76">
        <v>0</v>
      </c>
      <c r="J50" s="46">
        <f t="shared" si="7"/>
        <v>18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14</v>
      </c>
      <c r="F53" s="71"/>
      <c r="G53" s="46">
        <f t="shared" si="6"/>
        <v>14</v>
      </c>
      <c r="H53" s="78">
        <v>0</v>
      </c>
      <c r="I53" s="76">
        <v>0</v>
      </c>
      <c r="J53" s="46">
        <f t="shared" si="7"/>
        <v>11</v>
      </c>
      <c r="K53" s="72">
        <v>3</v>
      </c>
      <c r="L53" s="20">
        <v>50</v>
      </c>
      <c r="M53" s="65">
        <f>+L53*K53</f>
        <v>150</v>
      </c>
      <c r="N53" s="17"/>
      <c r="O53" s="18">
        <v>50</v>
      </c>
      <c r="P53" s="102">
        <f>SUM(M53-O53)</f>
        <v>100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6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4</v>
      </c>
      <c r="F67" s="71"/>
      <c r="G67" s="46">
        <f t="shared" si="6"/>
        <v>4</v>
      </c>
      <c r="H67" s="78">
        <v>0</v>
      </c>
      <c r="I67" s="76">
        <v>0</v>
      </c>
      <c r="J67" s="46">
        <f t="shared" si="7"/>
        <v>4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4</v>
      </c>
      <c r="F68" s="71"/>
      <c r="G68" s="46">
        <f t="shared" si="6"/>
        <v>4</v>
      </c>
      <c r="H68" s="78">
        <v>0</v>
      </c>
      <c r="I68" s="76">
        <v>0</v>
      </c>
      <c r="J68" s="46">
        <f t="shared" si="7"/>
        <v>2</v>
      </c>
      <c r="K68" s="72">
        <v>2</v>
      </c>
      <c r="L68" s="15">
        <v>80</v>
      </c>
      <c r="M68" s="65">
        <f t="shared" si="3"/>
        <v>160</v>
      </c>
      <c r="N68" s="17" t="s">
        <v>16</v>
      </c>
      <c r="O68" s="18"/>
      <c r="P68" s="102">
        <f t="shared" si="5"/>
        <v>160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>
        <v>3</v>
      </c>
      <c r="G74" s="46">
        <f t="shared" si="6"/>
        <v>5</v>
      </c>
      <c r="H74" s="78">
        <v>0</v>
      </c>
      <c r="I74" s="76">
        <v>0</v>
      </c>
      <c r="J74" s="46">
        <f t="shared" si="7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+'7'!J82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3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9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9"/>
      <c r="R100" s="43">
        <f t="shared" si="28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9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9"/>
      <c r="R102" s="43">
        <f t="shared" si="28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3</v>
      </c>
      <c r="F112" s="71">
        <v>2</v>
      </c>
      <c r="G112" s="46">
        <f t="shared" si="24"/>
        <v>5</v>
      </c>
      <c r="H112" s="78">
        <v>0</v>
      </c>
      <c r="I112" s="76">
        <v>0</v>
      </c>
      <c r="J112" s="46">
        <f t="shared" si="25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9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3</v>
      </c>
      <c r="F113" s="71">
        <v>10</v>
      </c>
      <c r="G113" s="46">
        <f t="shared" si="24"/>
        <v>13</v>
      </c>
      <c r="H113" s="78">
        <v>0</v>
      </c>
      <c r="I113" s="76">
        <v>0</v>
      </c>
      <c r="J113" s="46">
        <f t="shared" si="25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15</v>
      </c>
      <c r="F115" s="71"/>
      <c r="G115" s="46">
        <f t="shared" si="24"/>
        <v>15</v>
      </c>
      <c r="H115" s="78">
        <v>0</v>
      </c>
      <c r="I115" s="76">
        <v>0</v>
      </c>
      <c r="J115" s="46">
        <f t="shared" si="25"/>
        <v>12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2">
        <f t="shared" si="9"/>
        <v>180</v>
      </c>
      <c r="Q115" s="90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>
        <v>9</v>
      </c>
      <c r="G116" s="46">
        <f t="shared" si="24"/>
        <v>9</v>
      </c>
      <c r="H116" s="78">
        <v>0</v>
      </c>
      <c r="I116" s="76">
        <v>0</v>
      </c>
      <c r="J116" s="46">
        <f t="shared" si="25"/>
        <v>6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02">
        <f t="shared" si="9"/>
        <v>300</v>
      </c>
      <c r="Q116" s="90">
        <v>13.03</v>
      </c>
      <c r="R116" s="43">
        <f t="shared" si="10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3</v>
      </c>
      <c r="F131" s="71">
        <v>3</v>
      </c>
      <c r="G131" s="46">
        <f t="shared" si="24"/>
        <v>6</v>
      </c>
      <c r="H131" s="78">
        <v>0</v>
      </c>
      <c r="I131" s="76">
        <v>0</v>
      </c>
      <c r="J131" s="46">
        <f t="shared" si="25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4"/>
        <v>0</v>
      </c>
      <c r="H133" s="78">
        <v>0</v>
      </c>
      <c r="I133" s="76">
        <v>0</v>
      </c>
      <c r="J133" s="46">
        <f t="shared" si="25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1"/>
        <v>0</v>
      </c>
      <c r="H175" s="78">
        <v>0</v>
      </c>
      <c r="I175" s="76">
        <v>0</v>
      </c>
      <c r="J175" s="46">
        <f t="shared" si="32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4</v>
      </c>
      <c r="F193" s="71"/>
      <c r="G193" s="46">
        <f t="shared" si="31"/>
        <v>4</v>
      </c>
      <c r="H193" s="78">
        <v>0</v>
      </c>
      <c r="I193" s="76">
        <v>0</v>
      </c>
      <c r="J193" s="46">
        <f t="shared" si="32"/>
        <v>3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2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11</v>
      </c>
      <c r="F194" s="71"/>
      <c r="G194" s="46">
        <f t="shared" si="31"/>
        <v>11</v>
      </c>
      <c r="H194" s="78">
        <v>0</v>
      </c>
      <c r="I194" s="76">
        <v>0</v>
      </c>
      <c r="J194" s="46">
        <f t="shared" si="32"/>
        <v>7</v>
      </c>
      <c r="K194" s="72">
        <v>4</v>
      </c>
      <c r="L194" s="20">
        <v>120</v>
      </c>
      <c r="M194" s="65">
        <f t="shared" si="35"/>
        <v>480</v>
      </c>
      <c r="N194" s="17" t="s">
        <v>16</v>
      </c>
      <c r="O194" s="18"/>
      <c r="P194" s="102">
        <f t="shared" si="36"/>
        <v>480</v>
      </c>
      <c r="Q194" s="90">
        <v>73</v>
      </c>
      <c r="R194" s="43">
        <f t="shared" si="37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5</v>
      </c>
      <c r="F205" s="71"/>
      <c r="G205" s="46">
        <f t="shared" si="31"/>
        <v>5</v>
      </c>
      <c r="H205" s="78">
        <v>0</v>
      </c>
      <c r="I205" s="76">
        <v>0</v>
      </c>
      <c r="J205" s="46">
        <f t="shared" si="32"/>
        <v>4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02">
        <f t="shared" si="36"/>
        <v>55</v>
      </c>
      <c r="Q205" s="90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1</v>
      </c>
      <c r="F209" s="71"/>
      <c r="G209" s="46">
        <f t="shared" si="31"/>
        <v>1</v>
      </c>
      <c r="H209" s="78">
        <v>0</v>
      </c>
      <c r="I209" s="76">
        <v>0</v>
      </c>
      <c r="J209" s="46">
        <f t="shared" si="32"/>
        <v>0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02">
        <f t="shared" si="36"/>
        <v>120</v>
      </c>
      <c r="Q209" s="90">
        <v>83</v>
      </c>
      <c r="R209" s="43">
        <f t="shared" si="3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1</v>
      </c>
      <c r="F248" s="71"/>
      <c r="G248" s="46">
        <f t="shared" si="43"/>
        <v>1</v>
      </c>
      <c r="H248" s="78">
        <v>0</v>
      </c>
      <c r="I248" s="76">
        <v>0</v>
      </c>
      <c r="J248" s="46">
        <f t="shared" si="44"/>
        <v>1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+'7'!J251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26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962.3599999999999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260</v>
      </c>
      <c r="O264" s="2">
        <v>60</v>
      </c>
      <c r="P264" s="2">
        <v>100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16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02">
        <f>SUM(M5-O5)</f>
        <v>550</v>
      </c>
      <c r="Q5" s="122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31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2">
        <f t="shared" ref="P6:P80" si="3">SUM(M6-O6)</f>
        <v>1100</v>
      </c>
      <c r="Q6" s="122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50</v>
      </c>
      <c r="P11" s="102">
        <f t="shared" si="3"/>
        <v>200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>
        <v>3</v>
      </c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2">
        <f t="shared" si="3"/>
        <v>300</v>
      </c>
      <c r="Q24" s="122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35</v>
      </c>
      <c r="F31" s="71"/>
      <c r="G31" s="46">
        <f t="shared" si="5"/>
        <v>35</v>
      </c>
      <c r="H31" s="78">
        <v>0</v>
      </c>
      <c r="I31" s="76">
        <v>0</v>
      </c>
      <c r="J31" s="46">
        <f t="shared" si="6"/>
        <v>25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4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20</v>
      </c>
      <c r="F47" s="71"/>
      <c r="G47" s="46">
        <f t="shared" si="5"/>
        <v>20</v>
      </c>
      <c r="H47" s="78">
        <v>0</v>
      </c>
      <c r="I47" s="76">
        <v>0</v>
      </c>
      <c r="J47" s="46">
        <f t="shared" si="6"/>
        <v>18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15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3"/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2">
        <f t="shared" si="3"/>
        <v>170</v>
      </c>
      <c r="Q57" s="122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+'8'!J82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4</v>
      </c>
      <c r="F112" s="71">
        <v>1</v>
      </c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8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3</v>
      </c>
      <c r="F193" s="71">
        <v>1</v>
      </c>
      <c r="G193" s="46">
        <f t="shared" si="27"/>
        <v>4</v>
      </c>
      <c r="H193" s="78">
        <v>0</v>
      </c>
      <c r="I193" s="76">
        <v>0</v>
      </c>
      <c r="J193" s="46">
        <f t="shared" si="28"/>
        <v>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2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02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2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2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2349.17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6125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2635</v>
      </c>
      <c r="O264" s="2">
        <v>150</v>
      </c>
      <c r="P264" s="2">
        <v>50</v>
      </c>
      <c r="Q264" s="88">
        <v>320</v>
      </c>
      <c r="R264" s="2">
        <v>160</v>
      </c>
      <c r="S264" s="2">
        <v>15</v>
      </c>
      <c r="T264" s="2">
        <v>700</v>
      </c>
      <c r="U264" s="2">
        <v>200</v>
      </c>
      <c r="V264" s="2">
        <v>120</v>
      </c>
      <c r="W264" s="2">
        <v>250</v>
      </c>
      <c r="X264" s="2">
        <v>100</v>
      </c>
      <c r="Y264" s="2">
        <v>100</v>
      </c>
      <c r="Z264" s="2">
        <v>100</v>
      </c>
      <c r="AA264" s="2">
        <v>370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3355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3355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12</v>
      </c>
      <c r="K5" s="72">
        <v>4</v>
      </c>
      <c r="L5" s="15">
        <v>50</v>
      </c>
      <c r="M5" s="65">
        <f>+L5*K5</f>
        <v>200</v>
      </c>
      <c r="N5" s="17" t="s">
        <v>1432</v>
      </c>
      <c r="O5" s="18">
        <v>50</v>
      </c>
      <c r="P5" s="102">
        <f>SUM(M5-O5)</f>
        <v>150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22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15</v>
      </c>
      <c r="F11" s="71">
        <v>5</v>
      </c>
      <c r="G11" s="46">
        <f t="shared" si="0"/>
        <v>20</v>
      </c>
      <c r="H11" s="78">
        <v>0</v>
      </c>
      <c r="I11" s="76">
        <v>0</v>
      </c>
      <c r="J11" s="46">
        <f t="shared" si="1"/>
        <v>15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18</v>
      </c>
      <c r="F47" s="71"/>
      <c r="G47" s="46">
        <f t="shared" si="5"/>
        <v>18</v>
      </c>
      <c r="H47" s="78">
        <v>0</v>
      </c>
      <c r="I47" s="76">
        <v>0</v>
      </c>
      <c r="J47" s="46">
        <f t="shared" si="6"/>
        <v>15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2">
        <f t="shared" si="3"/>
        <v>150</v>
      </c>
      <c r="Q47" s="12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8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>SUM(M48-O48)</f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2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2">
        <f>SUM(M49-O49)</f>
        <v>200</v>
      </c>
      <c r="Q49" s="122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5</v>
      </c>
      <c r="F74" s="71">
        <v>3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+'9'!J82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4</v>
      </c>
      <c r="F112" s="71">
        <v>1</v>
      </c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3</v>
      </c>
      <c r="F193" s="71">
        <v>2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1334.2399999999993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3825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50</v>
      </c>
      <c r="P264" s="2">
        <v>230</v>
      </c>
      <c r="Q264" s="88">
        <v>100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2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6"/>
        <v>14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1</v>
      </c>
      <c r="F68" s="71">
        <v>1</v>
      </c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2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+'10'!J82</f>
        <v>2</v>
      </c>
      <c r="F82" s="71"/>
      <c r="G82" s="46">
        <f>E82+F82</f>
        <v>2</v>
      </c>
      <c r="H82" s="78">
        <v>2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645.38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</v>
      </c>
      <c r="O264" s="2">
        <v>70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3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2">
        <f>SUM(M5-O5)</f>
        <v>400</v>
      </c>
      <c r="Q5" s="122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12</v>
      </c>
      <c r="K6" s="72">
        <v>8</v>
      </c>
      <c r="L6" s="15">
        <v>100</v>
      </c>
      <c r="M6" s="65">
        <f t="shared" ref="M6:M80" si="2">+L6*K6</f>
        <v>800</v>
      </c>
      <c r="N6" s="17" t="s">
        <v>1432</v>
      </c>
      <c r="O6" s="18">
        <v>100</v>
      </c>
      <c r="P6" s="102">
        <f t="shared" ref="P6:P80" si="3">SUM(M6-O6)</f>
        <v>700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10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2">
        <f t="shared" si="3"/>
        <v>900</v>
      </c>
      <c r="Q31" s="122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5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2</v>
      </c>
      <c r="F68" s="71">
        <v>3</v>
      </c>
      <c r="G68" s="46">
        <f t="shared" si="5"/>
        <v>5</v>
      </c>
      <c r="H68" s="78">
        <v>0</v>
      </c>
      <c r="I68" s="76">
        <v>0</v>
      </c>
      <c r="J68" s="46">
        <f t="shared" si="6"/>
        <v>4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</v>
      </c>
      <c r="F112" s="71">
        <v>5</v>
      </c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9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2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2">
        <f t="shared" si="8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2</v>
      </c>
      <c r="F116" s="71">
        <v>10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3</v>
      </c>
      <c r="F193" s="71">
        <v>10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</v>
      </c>
      <c r="F194" s="71">
        <v>3</v>
      </c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1248.78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1130</v>
      </c>
      <c r="O264" s="2">
        <v>250</v>
      </c>
      <c r="P264" s="2">
        <v>330</v>
      </c>
      <c r="Q264" s="88">
        <v>80</v>
      </c>
      <c r="R264" s="2">
        <v>50</v>
      </c>
      <c r="S264" s="2">
        <v>150</v>
      </c>
      <c r="T264" s="2">
        <v>50</v>
      </c>
      <c r="U264" s="2">
        <v>100</v>
      </c>
      <c r="V264" s="2">
        <v>120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6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2">
        <f t="shared" si="8"/>
        <v>165</v>
      </c>
      <c r="Q113" s="12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9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1000.56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675</v>
      </c>
      <c r="O264" s="2">
        <v>55</v>
      </c>
      <c r="P264" s="2">
        <v>150</v>
      </c>
      <c r="Q264" s="88">
        <v>50</v>
      </c>
      <c r="R264" s="2">
        <v>420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41" activePane="bottomRight" state="frozen"/>
      <selection activeCell="Q5" sqref="Q5:Q259"/>
      <selection pane="topRight" activeCell="Q5" sqref="Q5:Q259"/>
      <selection pane="bottomLeft" activeCell="Q5" sqref="Q5:Q259"/>
      <selection pane="bottomRight" activeCell="X18" sqref="X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8</v>
      </c>
      <c r="F6" s="71">
        <v>10</v>
      </c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3</v>
      </c>
      <c r="F18" s="71">
        <v>2</v>
      </c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6</v>
      </c>
      <c r="F31" s="71">
        <v>20</v>
      </c>
      <c r="G31" s="46">
        <f t="shared" si="5"/>
        <v>26</v>
      </c>
      <c r="H31" s="78">
        <v>0</v>
      </c>
      <c r="I31" s="76">
        <v>0</v>
      </c>
      <c r="J31" s="46">
        <f t="shared" si="6"/>
        <v>23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4</v>
      </c>
      <c r="F33" s="71">
        <v>1</v>
      </c>
      <c r="G33" s="46">
        <f t="shared" si="5"/>
        <v>5</v>
      </c>
      <c r="H33" s="78">
        <v>2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2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7</v>
      </c>
      <c r="F48" s="71">
        <v>10</v>
      </c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3</v>
      </c>
      <c r="F53" s="71">
        <v>10</v>
      </c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7</v>
      </c>
      <c r="F112" s="71">
        <v>5</v>
      </c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2">
        <f t="shared" si="8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</v>
      </c>
      <c r="F115" s="71">
        <v>5</v>
      </c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>
        <v>10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123"/>
      <c r="R260" s="75">
        <f>SUM(R5:R259)</f>
        <v>1032.67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  <c r="Q261" s="124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2535</v>
      </c>
      <c r="Q262" s="124"/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  <c r="Q263" s="124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680</v>
      </c>
      <c r="O264" s="2">
        <v>130</v>
      </c>
      <c r="P264" s="2">
        <v>330</v>
      </c>
      <c r="Q264" s="124">
        <v>100</v>
      </c>
      <c r="R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  <c r="Q265" s="124"/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Q266" s="124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  <c r="Q267" s="124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1840</v>
      </c>
      <c r="Q268" s="124"/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1840</v>
      </c>
      <c r="Q269" s="124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Q270" s="124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Q271" s="124"/>
    </row>
    <row r="272" spans="1:19" x14ac:dyDescent="0.5">
      <c r="J272" s="2"/>
      <c r="L272" s="2"/>
      <c r="Q272" s="124"/>
    </row>
    <row r="273" spans="10:17" ht="25.5" x14ac:dyDescent="0.55000000000000004">
      <c r="J273" s="2"/>
      <c r="L273" s="73" t="s">
        <v>272</v>
      </c>
      <c r="M273" s="2" t="s">
        <v>307</v>
      </c>
      <c r="Q273" s="124"/>
    </row>
    <row r="274" spans="10:17" x14ac:dyDescent="0.5">
      <c r="J274" s="2"/>
      <c r="L274" s="2"/>
      <c r="Q274" s="124"/>
    </row>
    <row r="275" spans="10:17" x14ac:dyDescent="0.5">
      <c r="J275" s="2"/>
      <c r="L275" s="2"/>
    </row>
    <row r="276" spans="10:17" x14ac:dyDescent="0.5">
      <c r="J276" s="2"/>
      <c r="L276" s="2"/>
    </row>
    <row r="277" spans="10:17" x14ac:dyDescent="0.5">
      <c r="J277" s="2"/>
      <c r="L277" s="2"/>
    </row>
    <row r="278" spans="10:17" x14ac:dyDescent="0.5">
      <c r="J278" s="2"/>
      <c r="L278" s="2"/>
    </row>
    <row r="279" spans="10:17" x14ac:dyDescent="0.5">
      <c r="J279" s="2"/>
      <c r="L279" s="2"/>
    </row>
    <row r="280" spans="10:17" x14ac:dyDescent="0.5">
      <c r="J280" s="2"/>
      <c r="L280" s="2"/>
    </row>
    <row r="281" spans="10:17" x14ac:dyDescent="0.5">
      <c r="J281" s="2"/>
      <c r="L281" s="2"/>
    </row>
    <row r="282" spans="10:17" x14ac:dyDescent="0.5">
      <c r="J282" s="2"/>
      <c r="L282" s="2"/>
    </row>
    <row r="283" spans="10:17" x14ac:dyDescent="0.5">
      <c r="J283" s="2"/>
      <c r="L283" s="2"/>
    </row>
    <row r="284" spans="10:17" x14ac:dyDescent="0.5">
      <c r="J284" s="2"/>
      <c r="L284" s="2"/>
    </row>
    <row r="285" spans="10:17" x14ac:dyDescent="0.5">
      <c r="J285" s="2"/>
      <c r="L285" s="2"/>
    </row>
    <row r="286" spans="10:17" x14ac:dyDescent="0.5">
      <c r="J286" s="2"/>
      <c r="L286" s="2"/>
    </row>
    <row r="287" spans="10:17" x14ac:dyDescent="0.5">
      <c r="J287" s="2"/>
      <c r="L287" s="2"/>
    </row>
    <row r="288" spans="10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2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2</v>
      </c>
      <c r="F18" s="71">
        <v>1</v>
      </c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50</v>
      </c>
      <c r="P18" s="102">
        <f t="shared" si="3"/>
        <v>100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7</v>
      </c>
      <c r="K31" s="72">
        <v>16</v>
      </c>
      <c r="L31" s="15">
        <v>100</v>
      </c>
      <c r="M31" s="65">
        <f t="shared" si="2"/>
        <v>1600</v>
      </c>
      <c r="N31" s="17" t="s">
        <v>16</v>
      </c>
      <c r="O31" s="18"/>
      <c r="P31" s="102">
        <f t="shared" si="3"/>
        <v>1600</v>
      </c>
      <c r="Q31" s="122">
        <v>34.64</v>
      </c>
      <c r="R31" s="43">
        <f t="shared" si="4"/>
        <v>554.24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02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6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1227.7299999999998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1150</v>
      </c>
      <c r="O264" s="2">
        <v>50</v>
      </c>
      <c r="P264" s="2">
        <v>200</v>
      </c>
      <c r="Q264" s="88">
        <v>350</v>
      </c>
      <c r="R264" s="2">
        <v>160</v>
      </c>
      <c r="S264" s="2">
        <v>55</v>
      </c>
      <c r="T264" s="2">
        <v>100</v>
      </c>
      <c r="U264" s="2">
        <v>105</v>
      </c>
      <c r="V264" s="2">
        <v>130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2315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2315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/>
      <c r="O5" s="18">
        <v>50</v>
      </c>
      <c r="P5" s="102">
        <f>SUM(M5-O5)</f>
        <v>100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13</v>
      </c>
      <c r="F6" s="71">
        <v>5</v>
      </c>
      <c r="G6" s="46">
        <f t="shared" si="0"/>
        <v>18</v>
      </c>
      <c r="H6" s="78">
        <v>0</v>
      </c>
      <c r="I6" s="76">
        <v>0</v>
      </c>
      <c r="J6" s="46">
        <f t="shared" si="1"/>
        <v>9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>
        <v>2</v>
      </c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2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7</v>
      </c>
      <c r="F31" s="71">
        <v>5</v>
      </c>
      <c r="G31" s="46">
        <f t="shared" si="5"/>
        <v>12</v>
      </c>
      <c r="H31" s="78">
        <v>0</v>
      </c>
      <c r="I31" s="76">
        <v>0</v>
      </c>
      <c r="J31" s="46">
        <f t="shared" si="6"/>
        <v>2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1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2">
        <f t="shared" si="3"/>
        <v>200</v>
      </c>
      <c r="Q50" s="122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7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>
        <v>1</v>
      </c>
      <c r="G74" s="46">
        <f t="shared" si="5"/>
        <v>6</v>
      </c>
      <c r="H74" s="78">
        <v>0</v>
      </c>
      <c r="I74" s="76">
        <v>0</v>
      </c>
      <c r="J74" s="46">
        <f t="shared" si="6"/>
        <v>1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/>
      <c r="P74" s="102">
        <f t="shared" si="3"/>
        <v>250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1533.74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4000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940</v>
      </c>
      <c r="O264" s="2">
        <v>220</v>
      </c>
      <c r="P264" s="2">
        <v>100</v>
      </c>
      <c r="Q264" s="88">
        <v>120</v>
      </c>
      <c r="R264" s="2">
        <v>100</v>
      </c>
      <c r="S264" s="2">
        <v>100</v>
      </c>
      <c r="T264" s="2">
        <v>300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8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2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12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</v>
      </c>
      <c r="F31" s="71">
        <v>10</v>
      </c>
      <c r="G31" s="46">
        <f t="shared" si="5"/>
        <v>12</v>
      </c>
      <c r="H31" s="78">
        <v>0</v>
      </c>
      <c r="I31" s="76">
        <v>0</v>
      </c>
      <c r="J31" s="46">
        <f t="shared" si="6"/>
        <v>7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14</v>
      </c>
      <c r="F48" s="71">
        <v>5</v>
      </c>
      <c r="G48" s="46">
        <f t="shared" si="5"/>
        <v>19</v>
      </c>
      <c r="H48" s="78">
        <v>0</v>
      </c>
      <c r="I48" s="76">
        <v>0</v>
      </c>
      <c r="J48" s="46">
        <f t="shared" si="6"/>
        <v>14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2">
        <f>SUM(M48-O48)</f>
        <v>250</v>
      </c>
      <c r="Q48" s="122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7</v>
      </c>
      <c r="F53" s="71">
        <v>10</v>
      </c>
      <c r="G53" s="46">
        <f t="shared" si="5"/>
        <v>17</v>
      </c>
      <c r="H53" s="78">
        <v>0</v>
      </c>
      <c r="I53" s="76">
        <v>0</v>
      </c>
      <c r="J53" s="46">
        <f t="shared" si="6"/>
        <v>15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2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2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0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4</v>
      </c>
      <c r="F194" s="71">
        <v>3</v>
      </c>
      <c r="G194" s="46">
        <f t="shared" si="30"/>
        <v>7</v>
      </c>
      <c r="H194" s="78">
        <v>0</v>
      </c>
      <c r="I194" s="76">
        <v>0</v>
      </c>
      <c r="J194" s="46">
        <f t="shared" si="31"/>
        <v>0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02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1432.23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200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1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2">
        <f>SUM(M5-O5)</f>
        <v>350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12</v>
      </c>
      <c r="F6" s="71">
        <v>5</v>
      </c>
      <c r="G6" s="46">
        <f t="shared" si="0"/>
        <v>17</v>
      </c>
      <c r="H6" s="78">
        <v>0</v>
      </c>
      <c r="I6" s="76">
        <v>0</v>
      </c>
      <c r="J6" s="46">
        <f t="shared" si="1"/>
        <v>9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2">
        <f t="shared" ref="P6:P80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0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/>
      <c r="P11" s="102">
        <f t="shared" si="3"/>
        <v>450</v>
      </c>
      <c r="Q11" s="122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1</v>
      </c>
      <c r="F35" s="71">
        <v>1</v>
      </c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hidden="1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50</v>
      </c>
      <c r="P39" s="102">
        <f t="shared" si="3"/>
        <v>150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</v>
      </c>
      <c r="K48" s="72">
        <v>13</v>
      </c>
      <c r="L48" s="20">
        <v>50</v>
      </c>
      <c r="M48" s="65">
        <f>+L48*K48</f>
        <v>650</v>
      </c>
      <c r="N48" s="17" t="s">
        <v>16</v>
      </c>
      <c r="O48" s="18"/>
      <c r="P48" s="102">
        <f>SUM(M48-O48)</f>
        <v>650</v>
      </c>
      <c r="Q48" s="122">
        <v>18.32</v>
      </c>
      <c r="R48" s="43">
        <f>+K48*Q48</f>
        <v>238.16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4</v>
      </c>
      <c r="K53" s="72">
        <v>11</v>
      </c>
      <c r="L53" s="20">
        <v>50</v>
      </c>
      <c r="M53" s="65">
        <f>+L53*K53</f>
        <v>550</v>
      </c>
      <c r="N53" s="17" t="s">
        <v>16</v>
      </c>
      <c r="O53" s="18"/>
      <c r="P53" s="102">
        <f>SUM(M53-O53)</f>
        <v>550</v>
      </c>
      <c r="Q53" s="122">
        <v>16.37</v>
      </c>
      <c r="R53" s="43">
        <f>+K53*Q53</f>
        <v>180.07000000000002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2">
        <f t="shared" si="8"/>
        <v>110</v>
      </c>
      <c r="Q113" s="122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>
        <v>5</v>
      </c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1852.2399999999998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5200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3480</v>
      </c>
      <c r="O264" s="2">
        <v>100</v>
      </c>
      <c r="P264" s="2">
        <v>50</v>
      </c>
      <c r="Q264" s="88">
        <v>250</v>
      </c>
      <c r="R264" s="2">
        <v>400</v>
      </c>
      <c r="S264" s="2">
        <v>250</v>
      </c>
      <c r="T264" s="2">
        <v>150</v>
      </c>
      <c r="U264" s="2">
        <v>460</v>
      </c>
      <c r="V264" s="2">
        <v>150</v>
      </c>
      <c r="W264" s="2">
        <v>150</v>
      </c>
      <c r="X264" s="2">
        <v>450</v>
      </c>
      <c r="Y264" s="2">
        <v>260</v>
      </c>
      <c r="Z264" s="2">
        <v>430</v>
      </c>
      <c r="AA264" s="2">
        <v>380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1630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30.00"/>
        <filter val="200.00"/>
        <filter val="25.00"/>
        <filter val="260.00"/>
        <filter val="350.00"/>
        <filter val="450.00"/>
        <filter val="50"/>
        <filter val="50.00"/>
        <filter val="550.00"/>
        <filter val="600.00"/>
        <filter val="650.00"/>
        <filter val="70.00"/>
        <filter val="8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68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10</v>
      </c>
      <c r="K6" s="72">
        <v>9</v>
      </c>
      <c r="L6" s="15">
        <v>100</v>
      </c>
      <c r="M6" s="65">
        <f t="shared" ref="M6:M42" si="2">+L6*K6</f>
        <v>900</v>
      </c>
      <c r="N6" s="17" t="s">
        <v>16</v>
      </c>
      <c r="O6" s="18"/>
      <c r="P6" s="102">
        <f t="shared" ref="P6:P80" si="3">SUM(M6-O6)</f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>+L26*K26</f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1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1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ref="M44:M80" si="6">+L44*K44</f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1"/>
        <v>15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>
        <v>10</v>
      </c>
      <c r="G48" s="46">
        <f t="shared" si="5"/>
        <v>11</v>
      </c>
      <c r="H48" s="78">
        <v>0</v>
      </c>
      <c r="I48" s="76">
        <v>0</v>
      </c>
      <c r="J48" s="46">
        <f t="shared" si="1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1"/>
        <v>9</v>
      </c>
      <c r="K50" s="72"/>
      <c r="L50" s="15">
        <v>50</v>
      </c>
      <c r="M50" s="65">
        <f t="shared" si="6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1"/>
        <v>0</v>
      </c>
      <c r="K53" s="72">
        <v>4</v>
      </c>
      <c r="L53" s="20">
        <v>50</v>
      </c>
      <c r="M53" s="65">
        <f t="shared" si="7"/>
        <v>200</v>
      </c>
      <c r="N53" s="17" t="s">
        <v>16</v>
      </c>
      <c r="O53" s="18"/>
      <c r="P53" s="102">
        <f>SUM(M53-O53)</f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6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6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1"/>
        <v>3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1"/>
        <v>3</v>
      </c>
      <c r="K68" s="72">
        <v>1</v>
      </c>
      <c r="L68" s="15">
        <v>80</v>
      </c>
      <c r="M68" s="65">
        <f t="shared" si="6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8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8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8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8"/>
        <v>0</v>
      </c>
      <c r="K72" s="72"/>
      <c r="L72" s="21">
        <v>50</v>
      </c>
      <c r="M72" s="65">
        <f t="shared" si="6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8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8"/>
        <v>1</v>
      </c>
      <c r="K74" s="72"/>
      <c r="L74" s="21">
        <v>50</v>
      </c>
      <c r="M74" s="65">
        <f t="shared" si="6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8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8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8"/>
        <v>0</v>
      </c>
      <c r="K77" s="72"/>
      <c r="L77" s="21">
        <v>50</v>
      </c>
      <c r="M77" s="65">
        <f t="shared" si="6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8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8"/>
        <v>0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8"/>
        <v>0</v>
      </c>
      <c r="K80" s="72"/>
      <c r="L80" s="15">
        <v>55</v>
      </c>
      <c r="M80" s="65">
        <f t="shared" si="6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8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8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8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9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si="8"/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si="8"/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9"/>
      <c r="R89" s="43">
        <f t="shared" si="14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9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8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8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si="8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8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8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8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8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8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ref="P99:P105" si="25">SUM(M99-O99)</f>
        <v>0</v>
      </c>
      <c r="Q99" s="119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8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119"/>
      <c r="R100" s="43">
        <f t="shared" si="26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8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119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si="8"/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119"/>
      <c r="R102" s="43">
        <f t="shared" si="26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8"/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8"/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8"/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8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8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8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8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8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8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8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8"/>
        <v>0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02">
        <f t="shared" si="10"/>
        <v>55</v>
      </c>
      <c r="Q113" s="122">
        <v>22.55</v>
      </c>
      <c r="R113" s="43">
        <f t="shared" si="11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8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8"/>
        <v>10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>
        <v>10</v>
      </c>
      <c r="G116" s="46">
        <f t="shared" si="23"/>
        <v>10</v>
      </c>
      <c r="H116" s="78">
        <v>0</v>
      </c>
      <c r="I116" s="76">
        <v>0</v>
      </c>
      <c r="J116" s="46">
        <f t="shared" si="8"/>
        <v>8</v>
      </c>
      <c r="K116" s="72">
        <v>2</v>
      </c>
      <c r="L116" s="22">
        <v>100</v>
      </c>
      <c r="M116" s="65">
        <f t="shared" si="9"/>
        <v>200</v>
      </c>
      <c r="N116" s="17" t="s">
        <v>16</v>
      </c>
      <c r="O116" s="18"/>
      <c r="P116" s="102">
        <f t="shared" si="10"/>
        <v>200</v>
      </c>
      <c r="Q116" s="90">
        <v>13.03</v>
      </c>
      <c r="R116" s="43">
        <f t="shared" si="11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8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8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8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8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8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8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8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8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8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8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8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8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8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8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8"/>
        <v>5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8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ref="J133:J196" si="28">+G133-H133-K133-I133</f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8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9"/>
      <c r="R134" s="43">
        <f t="shared" si="11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8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9"/>
      <c r="R135" s="43">
        <f t="shared" si="11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8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9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8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8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8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8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8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8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8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8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8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8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8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8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8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8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8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8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8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8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8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8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8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8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8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8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8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si="28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8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si="28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8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8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8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3</v>
      </c>
      <c r="F193" s="71">
        <v>7</v>
      </c>
      <c r="G193" s="46">
        <f t="shared" si="29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>
        <v>10</v>
      </c>
      <c r="G194" s="46">
        <f t="shared" si="29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ref="J197:J258" si="36">+G197-H197-K197-I197</f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6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6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6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6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6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6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6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</v>
      </c>
      <c r="F205" s="71"/>
      <c r="G205" s="46">
        <f t="shared" si="29"/>
        <v>1</v>
      </c>
      <c r="H205" s="78">
        <v>0</v>
      </c>
      <c r="I205" s="76">
        <v>0</v>
      </c>
      <c r="J205" s="46">
        <f t="shared" si="36"/>
        <v>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6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6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6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>
        <v>3</v>
      </c>
      <c r="G209" s="46">
        <f t="shared" si="29"/>
        <v>3</v>
      </c>
      <c r="H209" s="78">
        <v>0</v>
      </c>
      <c r="I209" s="76">
        <v>0</v>
      </c>
      <c r="J209" s="46">
        <f t="shared" si="36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6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6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6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6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6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6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6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6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6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6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6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6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6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6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6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6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6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6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6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6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6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si="36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si="36"/>
        <v>0</v>
      </c>
      <c r="K235" s="72"/>
      <c r="L235" s="20">
        <v>100</v>
      </c>
      <c r="M235" s="65">
        <f t="shared" ref="M235:M247" si="40">+L235*K235</f>
        <v>0</v>
      </c>
      <c r="N235" s="17" t="s">
        <v>16</v>
      </c>
      <c r="O235" s="18"/>
      <c r="P235" s="23">
        <f t="shared" ref="P235:P247" si="41">SUM(M235-O235)</f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36"/>
        <v>0</v>
      </c>
      <c r="K236" s="72"/>
      <c r="L236" s="20">
        <v>120</v>
      </c>
      <c r="M236" s="65">
        <f t="shared" si="40"/>
        <v>0</v>
      </c>
      <c r="N236" s="17" t="s">
        <v>16</v>
      </c>
      <c r="O236" s="18"/>
      <c r="P236" s="23">
        <f t="shared" si="41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36"/>
        <v>0</v>
      </c>
      <c r="K237" s="72"/>
      <c r="L237" s="20">
        <v>60</v>
      </c>
      <c r="M237" s="65">
        <f t="shared" si="40"/>
        <v>0</v>
      </c>
      <c r="N237" s="17" t="s">
        <v>16</v>
      </c>
      <c r="O237" s="18"/>
      <c r="P237" s="23">
        <f t="shared" si="41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36"/>
        <v>0</v>
      </c>
      <c r="K238" s="72"/>
      <c r="L238" s="20">
        <v>150</v>
      </c>
      <c r="M238" s="65">
        <f t="shared" si="40"/>
        <v>0</v>
      </c>
      <c r="N238" s="17" t="s">
        <v>16</v>
      </c>
      <c r="O238" s="18"/>
      <c r="P238" s="23">
        <f t="shared" si="41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36"/>
        <v>0</v>
      </c>
      <c r="K239" s="72"/>
      <c r="L239" s="20">
        <v>150</v>
      </c>
      <c r="M239" s="65">
        <f t="shared" si="40"/>
        <v>0</v>
      </c>
      <c r="N239" s="17" t="s">
        <v>16</v>
      </c>
      <c r="O239" s="18"/>
      <c r="P239" s="23">
        <f t="shared" si="41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36"/>
        <v>0</v>
      </c>
      <c r="K240" s="72"/>
      <c r="L240" s="20">
        <v>200</v>
      </c>
      <c r="M240" s="65">
        <f t="shared" si="40"/>
        <v>0</v>
      </c>
      <c r="N240" s="17" t="s">
        <v>16</v>
      </c>
      <c r="O240" s="18"/>
      <c r="P240" s="23">
        <f t="shared" si="41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36"/>
        <v>0</v>
      </c>
      <c r="K241" s="72"/>
      <c r="L241" s="20"/>
      <c r="M241" s="65">
        <f t="shared" si="40"/>
        <v>0</v>
      </c>
      <c r="N241" s="17" t="s">
        <v>16</v>
      </c>
      <c r="O241" s="18"/>
      <c r="P241" s="23">
        <f t="shared" si="41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36"/>
        <v>0</v>
      </c>
      <c r="K242" s="72"/>
      <c r="L242" s="20">
        <v>35</v>
      </c>
      <c r="M242" s="65">
        <f t="shared" si="40"/>
        <v>0</v>
      </c>
      <c r="N242" s="17" t="s">
        <v>16</v>
      </c>
      <c r="O242" s="18"/>
      <c r="P242" s="23">
        <f t="shared" si="41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36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36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44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36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44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36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44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36"/>
        <v>0</v>
      </c>
      <c r="K247" s="72"/>
      <c r="L247" s="20">
        <v>39</v>
      </c>
      <c r="M247" s="65">
        <f t="shared" si="40"/>
        <v>0</v>
      </c>
      <c r="N247" s="17" t="s">
        <v>16</v>
      </c>
      <c r="O247" s="18"/>
      <c r="P247" s="23">
        <f t="shared" si="41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36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36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6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6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6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36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6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6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6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36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666.74999999999989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485</v>
      </c>
      <c r="O264" s="2">
        <v>100</v>
      </c>
      <c r="P264" s="2">
        <v>55</v>
      </c>
      <c r="Q264" s="88">
        <v>250</v>
      </c>
      <c r="R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2">
        <f t="shared" ref="P6:P69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2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02">
        <f t="shared" si="3"/>
        <v>250</v>
      </c>
      <c r="Q18" s="122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2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0</v>
      </c>
      <c r="K67" s="72">
        <v>3</v>
      </c>
      <c r="L67" s="15">
        <v>70</v>
      </c>
      <c r="M67" s="65">
        <f t="shared" si="2"/>
        <v>210</v>
      </c>
      <c r="N67" s="17" t="s">
        <v>16</v>
      </c>
      <c r="O67" s="18"/>
      <c r="P67" s="102">
        <f t="shared" si="3"/>
        <v>210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6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/>
      <c r="P115" s="102">
        <f t="shared" si="7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5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02">
        <f t="shared" si="7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0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8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ref="P189:P252" si="34"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</v>
      </c>
      <c r="F205" s="71"/>
      <c r="G205" s="46">
        <f t="shared" si="27"/>
        <v>1</v>
      </c>
      <c r="H205" s="78">
        <v>0</v>
      </c>
      <c r="I205" s="76">
        <v>0</v>
      </c>
      <c r="J205" s="46">
        <f t="shared" si="28"/>
        <v>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34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4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4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4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4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4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4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4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4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4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4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4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4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4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4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ref="P253:P258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9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9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9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49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9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515.35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2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80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5</v>
      </c>
      <c r="F31" s="71">
        <v>19</v>
      </c>
      <c r="G31" s="46">
        <f t="shared" si="5"/>
        <v>24</v>
      </c>
      <c r="H31" s="78">
        <v>0</v>
      </c>
      <c r="I31" s="76">
        <v>0</v>
      </c>
      <c r="J31" s="46">
        <f t="shared" si="6"/>
        <v>19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2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3</v>
      </c>
      <c r="F49" s="71">
        <v>9</v>
      </c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4</v>
      </c>
      <c r="F112" s="71">
        <v>6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5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1261.4099999999999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890</v>
      </c>
      <c r="O264" s="2">
        <v>50</v>
      </c>
      <c r="P264" s="2">
        <v>100</v>
      </c>
      <c r="Q264" s="2">
        <v>100</v>
      </c>
      <c r="R264" s="2">
        <v>100</v>
      </c>
      <c r="S264" s="2">
        <v>220</v>
      </c>
      <c r="T264" s="2">
        <v>120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2140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</v>
      </c>
      <c r="F6" s="71">
        <v>4</v>
      </c>
      <c r="G6" s="46">
        <f t="shared" si="0"/>
        <v>7</v>
      </c>
      <c r="H6" s="78">
        <v>0</v>
      </c>
      <c r="I6" s="76">
        <v>0</v>
      </c>
      <c r="J6" s="46">
        <f t="shared" si="1"/>
        <v>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80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9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2">
        <f t="shared" si="3"/>
        <v>1000</v>
      </c>
      <c r="Q31" s="122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2">
        <f t="shared" si="3"/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3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02">
        <f>SUM(M112-O112)</f>
        <v>500</v>
      </c>
      <c r="Q112" s="122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5</v>
      </c>
      <c r="F194" s="71">
        <v>2</v>
      </c>
      <c r="G194" s="46">
        <f t="shared" si="30"/>
        <v>7</v>
      </c>
      <c r="H194" s="78">
        <v>0</v>
      </c>
      <c r="I194" s="76">
        <v>0</v>
      </c>
      <c r="J194" s="46">
        <f t="shared" si="31"/>
        <v>0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02">
        <f t="shared" si="35"/>
        <v>840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1761.0199999999998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4310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800</v>
      </c>
      <c r="O264" s="2">
        <v>50</v>
      </c>
      <c r="P264" s="2">
        <v>450</v>
      </c>
      <c r="Q264" s="2">
        <v>200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0</v>
      </c>
      <c r="F6" s="71">
        <v>21</v>
      </c>
      <c r="G6" s="46">
        <f t="shared" si="0"/>
        <v>21</v>
      </c>
      <c r="H6" s="78">
        <v>0</v>
      </c>
      <c r="I6" s="76">
        <v>0</v>
      </c>
      <c r="J6" s="46">
        <f t="shared" si="1"/>
        <v>9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02">
        <f t="shared" ref="P6:P69" si="3">SUM(M6-O6)</f>
        <v>1200</v>
      </c>
      <c r="Q6" s="122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0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2">
        <f t="shared" si="3"/>
        <v>900</v>
      </c>
      <c r="Q31" s="122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2">
        <f t="shared" si="3"/>
        <v>100</v>
      </c>
      <c r="Q50" s="122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 t="shared" si="3"/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7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2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0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0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1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02">
        <f t="shared" si="26"/>
        <v>180</v>
      </c>
      <c r="Q193" s="90">
        <v>38</v>
      </c>
      <c r="R193" s="43">
        <f t="shared" si="32"/>
        <v>114</v>
      </c>
    </row>
    <row r="194" spans="1:18" ht="25.5" hidden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>
        <v>4</v>
      </c>
      <c r="G194" s="46">
        <f t="shared" si="27"/>
        <v>4</v>
      </c>
      <c r="H194" s="78">
        <v>0</v>
      </c>
      <c r="I194" s="76">
        <v>0</v>
      </c>
      <c r="J194" s="46">
        <f t="shared" si="28"/>
        <v>0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02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</v>
      </c>
      <c r="F205" s="71"/>
      <c r="G205" s="46">
        <f t="shared" si="27"/>
        <v>1</v>
      </c>
      <c r="H205" s="78">
        <v>0</v>
      </c>
      <c r="I205" s="76">
        <v>0</v>
      </c>
      <c r="J205" s="46">
        <f t="shared" si="28"/>
        <v>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+'22'!J252</f>
        <v>0</v>
      </c>
      <c r="F252" s="71"/>
      <c r="G252" s="46">
        <f t="shared" si="37"/>
        <v>0</v>
      </c>
      <c r="H252" s="78"/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1609.2799999999997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4150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1230</v>
      </c>
      <c r="O264" s="2">
        <v>200</v>
      </c>
      <c r="P264" s="2">
        <v>170</v>
      </c>
      <c r="Q264" s="2">
        <v>130</v>
      </c>
      <c r="R264" s="2">
        <v>100</v>
      </c>
      <c r="S264" s="2">
        <v>50</v>
      </c>
      <c r="T264" s="2">
        <v>180</v>
      </c>
      <c r="U264" s="2">
        <v>300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2905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2905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00.00"/>
        <filter val="100.00"/>
        <filter val="130.00"/>
        <filter val="150.00"/>
        <filter val="170"/>
        <filter val="180.00"/>
        <filter val="200.00"/>
        <filter val="50.00"/>
        <filter val="9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O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2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9</v>
      </c>
      <c r="F6" s="71">
        <v>12</v>
      </c>
      <c r="G6" s="46">
        <f t="shared" si="0"/>
        <v>21</v>
      </c>
      <c r="H6" s="78">
        <v>0</v>
      </c>
      <c r="I6" s="76">
        <v>0</v>
      </c>
      <c r="J6" s="46">
        <f t="shared" si="1"/>
        <v>10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2">
        <f t="shared" ref="P6:P80" si="3">SUM(M6-O6)</f>
        <v>1100</v>
      </c>
      <c r="Q6" s="122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>
        <v>13</v>
      </c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2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4</v>
      </c>
      <c r="F33" s="71">
        <v>3</v>
      </c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9</v>
      </c>
      <c r="F48" s="71">
        <v>10</v>
      </c>
      <c r="G48" s="46">
        <f t="shared" si="5"/>
        <v>19</v>
      </c>
      <c r="H48" s="78">
        <v>0</v>
      </c>
      <c r="I48" s="76">
        <v>0</v>
      </c>
      <c r="J48" s="46">
        <f t="shared" si="6"/>
        <v>17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5</v>
      </c>
      <c r="F53" s="71">
        <v>10</v>
      </c>
      <c r="G53" s="46">
        <f t="shared" si="5"/>
        <v>15</v>
      </c>
      <c r="H53" s="78">
        <v>0</v>
      </c>
      <c r="I53" s="76">
        <v>0</v>
      </c>
      <c r="J53" s="46">
        <f t="shared" si="6"/>
        <v>12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2">
        <f>SUM(M53-O53)</f>
        <v>150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>
        <v>8</v>
      </c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9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9"/>
      <c r="R100" s="43">
        <f t="shared" si="27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9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9"/>
      <c r="R102" s="43">
        <f t="shared" si="27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</v>
      </c>
      <c r="F193" s="71">
        <v>5</v>
      </c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>
        <v>6</v>
      </c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5</v>
      </c>
      <c r="F246" s="71"/>
      <c r="G246" s="46">
        <f t="shared" si="42"/>
        <v>5</v>
      </c>
      <c r="H246" s="78">
        <v>5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1113.4699999999998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540</v>
      </c>
      <c r="O264" s="2">
        <v>100</v>
      </c>
      <c r="P264" s="2">
        <v>130</v>
      </c>
      <c r="Q264" s="2">
        <v>60</v>
      </c>
      <c r="R264" s="2">
        <v>130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2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2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2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2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8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787.32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51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4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2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>SUM(M31-O31)</f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2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7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>
        <v>3</v>
      </c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>
        <v>4</v>
      </c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7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9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9"/>
      <c r="R89" s="43">
        <f t="shared" si="12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9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ref="P98:P138" si="23">SUM(M98-O98)</f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19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19"/>
      <c r="R100" s="43">
        <f t="shared" si="25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19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19"/>
      <c r="R102" s="43">
        <f t="shared" si="25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0</v>
      </c>
      <c r="F112" s="71">
        <v>10</v>
      </c>
      <c r="G112" s="46">
        <f t="shared" si="21"/>
        <v>10</v>
      </c>
      <c r="H112" s="78">
        <v>0</v>
      </c>
      <c r="I112" s="76">
        <v>0</v>
      </c>
      <c r="J112" s="46">
        <f t="shared" si="22"/>
        <v>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 t="shared" si="23"/>
        <v>400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>
        <v>10</v>
      </c>
      <c r="G113" s="46">
        <f t="shared" si="21"/>
        <v>10</v>
      </c>
      <c r="H113" s="78">
        <v>0</v>
      </c>
      <c r="I113" s="76">
        <v>0</v>
      </c>
      <c r="J113" s="46">
        <f t="shared" si="22"/>
        <v>8</v>
      </c>
      <c r="K113" s="72">
        <v>2</v>
      </c>
      <c r="L113" s="20">
        <v>55</v>
      </c>
      <c r="M113" s="65">
        <f t="shared" si="9"/>
        <v>110</v>
      </c>
      <c r="N113" s="17" t="s">
        <v>16</v>
      </c>
      <c r="O113" s="18"/>
      <c r="P113" s="102">
        <f t="shared" si="23"/>
        <v>110</v>
      </c>
      <c r="Q113" s="122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0</v>
      </c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>
        <v>10</v>
      </c>
      <c r="G116" s="46">
        <f t="shared" si="21"/>
        <v>10</v>
      </c>
      <c r="H116" s="78">
        <v>0</v>
      </c>
      <c r="I116" s="76">
        <v>0</v>
      </c>
      <c r="J116" s="46">
        <f t="shared" si="22"/>
        <v>8</v>
      </c>
      <c r="K116" s="72">
        <v>2</v>
      </c>
      <c r="L116" s="22">
        <v>100</v>
      </c>
      <c r="M116" s="65">
        <f t="shared" si="9"/>
        <v>200</v>
      </c>
      <c r="N116" s="17" t="s">
        <v>16</v>
      </c>
      <c r="O116" s="18"/>
      <c r="P116" s="102">
        <f t="shared" si="23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3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3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3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3"/>
        <v>0</v>
      </c>
      <c r="Q134" s="119"/>
      <c r="R134" s="43">
        <f t="shared" si="10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3"/>
        <v>0</v>
      </c>
      <c r="Q135" s="119"/>
      <c r="R135" s="43">
        <f t="shared" si="10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3"/>
        <v>0</v>
      </c>
      <c r="Q136" s="119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3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ref="P139:P197" si="28">SUM(M139-O139)</f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4</v>
      </c>
      <c r="F193" s="71">
        <v>10</v>
      </c>
      <c r="G193" s="46">
        <f t="shared" si="29"/>
        <v>14</v>
      </c>
      <c r="H193" s="78">
        <v>0</v>
      </c>
      <c r="I193" s="76">
        <v>0</v>
      </c>
      <c r="J193" s="46">
        <f t="shared" si="30"/>
        <v>11</v>
      </c>
      <c r="K193" s="72">
        <v>3</v>
      </c>
      <c r="L193" s="20">
        <v>60</v>
      </c>
      <c r="M193" s="65">
        <f t="shared" si="33"/>
        <v>180</v>
      </c>
      <c r="N193" s="17" t="s">
        <v>16</v>
      </c>
      <c r="O193" s="18"/>
      <c r="P193" s="102">
        <f t="shared" si="28"/>
        <v>180</v>
      </c>
      <c r="Q193" s="90">
        <v>38</v>
      </c>
      <c r="R193" s="43">
        <f t="shared" si="34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>
        <v>10</v>
      </c>
      <c r="G194" s="46">
        <f t="shared" si="29"/>
        <v>13</v>
      </c>
      <c r="H194" s="78">
        <v>0</v>
      </c>
      <c r="I194" s="76">
        <v>0</v>
      </c>
      <c r="J194" s="46">
        <f t="shared" si="30"/>
        <v>13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</v>
      </c>
      <c r="F209" s="71">
        <v>3</v>
      </c>
      <c r="G209" s="46">
        <f t="shared" si="29"/>
        <v>4</v>
      </c>
      <c r="H209" s="78">
        <v>0</v>
      </c>
      <c r="I209" s="76">
        <v>0</v>
      </c>
      <c r="J209" s="46">
        <f t="shared" si="30"/>
        <v>4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9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3"/>
        <v>0</v>
      </c>
      <c r="N252" s="17" t="s">
        <v>16</v>
      </c>
      <c r="O252" s="18"/>
      <c r="P252" s="23">
        <f t="shared" si="39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9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9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9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9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1031.31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630</v>
      </c>
      <c r="O264" s="2">
        <v>100</v>
      </c>
      <c r="P264" s="2">
        <v>100</v>
      </c>
      <c r="Q264" s="2">
        <v>100</v>
      </c>
      <c r="R264" s="2">
        <v>200</v>
      </c>
      <c r="S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2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</v>
      </c>
      <c r="F6" s="71">
        <v>6</v>
      </c>
      <c r="G6" s="46">
        <f t="shared" si="0"/>
        <v>7</v>
      </c>
      <c r="H6" s="78">
        <v>0</v>
      </c>
      <c r="I6" s="76">
        <v>0</v>
      </c>
      <c r="J6" s="46">
        <f t="shared" si="1"/>
        <v>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2">
        <f t="shared" ref="P6:P69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2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2">
        <f t="shared" si="3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</v>
      </c>
      <c r="F31" s="71">
        <v>10</v>
      </c>
      <c r="G31" s="46">
        <f t="shared" si="5"/>
        <v>12</v>
      </c>
      <c r="H31" s="78">
        <v>1</v>
      </c>
      <c r="I31" s="76">
        <v>0</v>
      </c>
      <c r="J31" s="46">
        <f t="shared" si="6"/>
        <v>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2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2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30</v>
      </c>
      <c r="P35" s="102">
        <f t="shared" si="3"/>
        <v>100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13</v>
      </c>
      <c r="F47" s="71"/>
      <c r="G47" s="46">
        <f t="shared" si="5"/>
        <v>13</v>
      </c>
      <c r="H47" s="78">
        <v>0</v>
      </c>
      <c r="I47" s="76">
        <v>4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1433</v>
      </c>
      <c r="O47" s="18"/>
      <c r="P47" s="102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16</v>
      </c>
      <c r="F48" s="71"/>
      <c r="G48" s="46">
        <f t="shared" si="5"/>
        <v>16</v>
      </c>
      <c r="H48" s="78">
        <v>0</v>
      </c>
      <c r="I48" s="76">
        <v>9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1433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8</v>
      </c>
      <c r="F49" s="71"/>
      <c r="G49" s="46">
        <f t="shared" si="5"/>
        <v>8</v>
      </c>
      <c r="H49" s="78">
        <v>0</v>
      </c>
      <c r="I49" s="76">
        <v>5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1433</v>
      </c>
      <c r="O49" s="18"/>
      <c r="P49" s="102">
        <f t="shared" si="3"/>
        <v>150</v>
      </c>
      <c r="Q49" s="122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5</v>
      </c>
      <c r="F50" s="71">
        <v>6</v>
      </c>
      <c r="G50" s="46">
        <f t="shared" si="5"/>
        <v>11</v>
      </c>
      <c r="H50" s="78">
        <v>0</v>
      </c>
      <c r="I50" s="76">
        <v>7</v>
      </c>
      <c r="J50" s="46">
        <f t="shared" si="6"/>
        <v>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/>
      <c r="P50" s="102">
        <f t="shared" si="3"/>
        <v>200</v>
      </c>
      <c r="Q50" s="122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2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ref="P94:P157" si="22"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2">
        <f t="shared" si="22"/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22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2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ref="P158:P167" si="27">SUM(M158-O158)</f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ref="P169:P172" si="30">SUM(M169-O169)</f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11</v>
      </c>
      <c r="F193" s="71"/>
      <c r="G193" s="46">
        <f t="shared" si="28"/>
        <v>11</v>
      </c>
      <c r="H193" s="78">
        <v>0</v>
      </c>
      <c r="I193" s="76">
        <v>0</v>
      </c>
      <c r="J193" s="46">
        <f t="shared" si="29"/>
        <v>8</v>
      </c>
      <c r="K193" s="72">
        <v>3</v>
      </c>
      <c r="L193" s="20">
        <v>60</v>
      </c>
      <c r="M193" s="65">
        <f t="shared" si="33"/>
        <v>180</v>
      </c>
      <c r="N193" s="17" t="s">
        <v>16</v>
      </c>
      <c r="O193" s="18"/>
      <c r="P193" s="102">
        <f t="shared" si="34"/>
        <v>180</v>
      </c>
      <c r="Q193" s="90">
        <v>38</v>
      </c>
      <c r="R193" s="43">
        <f t="shared" si="35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13</v>
      </c>
      <c r="F194" s="71"/>
      <c r="G194" s="46">
        <f t="shared" si="28"/>
        <v>13</v>
      </c>
      <c r="H194" s="78">
        <v>0</v>
      </c>
      <c r="I194" s="76">
        <v>0</v>
      </c>
      <c r="J194" s="46">
        <f t="shared" si="29"/>
        <v>8</v>
      </c>
      <c r="K194" s="72">
        <v>5</v>
      </c>
      <c r="L194" s="20">
        <v>120</v>
      </c>
      <c r="M194" s="65">
        <f t="shared" si="33"/>
        <v>600</v>
      </c>
      <c r="N194" s="17" t="s">
        <v>16</v>
      </c>
      <c r="O194" s="18"/>
      <c r="P194" s="102">
        <f t="shared" si="34"/>
        <v>600</v>
      </c>
      <c r="Q194" s="90">
        <v>73</v>
      </c>
      <c r="R194" s="43">
        <f t="shared" si="35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02">
        <f t="shared" si="34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1</v>
      </c>
      <c r="F248" s="71"/>
      <c r="G248" s="46">
        <f t="shared" si="41"/>
        <v>1</v>
      </c>
      <c r="H248" s="78">
        <v>0</v>
      </c>
      <c r="I248" s="76">
        <v>0</v>
      </c>
      <c r="J248" s="46">
        <f t="shared" si="42"/>
        <v>1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1700.4499999999998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4130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1380</v>
      </c>
      <c r="O264" s="2">
        <v>60</v>
      </c>
      <c r="P264" s="2">
        <v>220</v>
      </c>
      <c r="Q264" s="2">
        <v>200</v>
      </c>
      <c r="R264" s="2">
        <v>310</v>
      </c>
      <c r="S264" s="2">
        <v>320</v>
      </c>
      <c r="T264" s="2">
        <v>120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2705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2705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2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0</v>
      </c>
      <c r="F6" s="71">
        <v>34</v>
      </c>
      <c r="G6" s="46">
        <f t="shared" si="0"/>
        <v>34</v>
      </c>
      <c r="H6" s="78">
        <v>0</v>
      </c>
      <c r="I6" s="76">
        <v>0</v>
      </c>
      <c r="J6" s="46">
        <f t="shared" si="1"/>
        <v>30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2">
        <f t="shared" ref="P6:P69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9</v>
      </c>
      <c r="F11" s="71">
        <v>10</v>
      </c>
      <c r="G11" s="46">
        <f t="shared" si="0"/>
        <v>19</v>
      </c>
      <c r="H11" s="78">
        <v>0</v>
      </c>
      <c r="I11" s="76">
        <v>0</v>
      </c>
      <c r="J11" s="46">
        <f t="shared" si="1"/>
        <v>13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02">
        <f t="shared" si="3"/>
        <v>300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>
        <v>1</v>
      </c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4</v>
      </c>
      <c r="F31" s="71">
        <v>30</v>
      </c>
      <c r="G31" s="46">
        <f t="shared" si="5"/>
        <v>34</v>
      </c>
      <c r="H31" s="78">
        <v>0</v>
      </c>
      <c r="I31" s="76">
        <v>0</v>
      </c>
      <c r="J31" s="46">
        <f t="shared" si="6"/>
        <v>28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3</v>
      </c>
      <c r="F33" s="71">
        <v>2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30</v>
      </c>
      <c r="P35" s="102">
        <f t="shared" si="3"/>
        <v>230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>
        <v>50</v>
      </c>
      <c r="P47" s="102">
        <f t="shared" si="3"/>
        <v>100</v>
      </c>
      <c r="Q47" s="12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5</v>
      </c>
      <c r="F48" s="71">
        <v>9</v>
      </c>
      <c r="G48" s="46">
        <f t="shared" si="5"/>
        <v>14</v>
      </c>
      <c r="H48" s="78">
        <v>0</v>
      </c>
      <c r="I48" s="76">
        <v>0</v>
      </c>
      <c r="J48" s="46">
        <f t="shared" si="6"/>
        <v>10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2">
        <f t="shared" si="3"/>
        <v>200</v>
      </c>
      <c r="Q48" s="122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>
        <v>7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2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0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ref="P107:P120" si="26"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3</v>
      </c>
      <c r="F112" s="71">
        <v>5</v>
      </c>
      <c r="G112" s="46">
        <f t="shared" si="20"/>
        <v>8</v>
      </c>
      <c r="H112" s="78">
        <v>0</v>
      </c>
      <c r="I112" s="76">
        <v>0</v>
      </c>
      <c r="J112" s="46">
        <f t="shared" si="21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2">
        <f t="shared" si="26"/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6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02">
        <f t="shared" si="26"/>
        <v>55</v>
      </c>
      <c r="Q113" s="12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6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0</v>
      </c>
      <c r="F115" s="71">
        <v>10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6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7</v>
      </c>
      <c r="F116" s="71">
        <v>5</v>
      </c>
      <c r="G116" s="46">
        <f t="shared" si="20"/>
        <v>12</v>
      </c>
      <c r="H116" s="78">
        <v>0</v>
      </c>
      <c r="I116" s="76">
        <v>0</v>
      </c>
      <c r="J116" s="46">
        <f t="shared" si="21"/>
        <v>9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02">
        <f t="shared" si="26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39" si="27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ref="P140:P172" si="28">SUM(M140-O140)</f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+'27'!J173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1437</v>
      </c>
      <c r="O173" s="18"/>
      <c r="P173" s="23">
        <f t="shared" ref="P173:P180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ref="P182:P258" si="36">SUM(M182-O182)</f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8</v>
      </c>
      <c r="F193" s="71"/>
      <c r="G193" s="46">
        <f t="shared" si="29"/>
        <v>8</v>
      </c>
      <c r="H193" s="78">
        <v>0</v>
      </c>
      <c r="I193" s="76">
        <v>0</v>
      </c>
      <c r="J193" s="46">
        <f t="shared" si="30"/>
        <v>4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2">
        <f t="shared" si="36"/>
        <v>240</v>
      </c>
      <c r="Q193" s="90">
        <v>38</v>
      </c>
      <c r="R193" s="43">
        <f t="shared" si="35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8</v>
      </c>
      <c r="F194" s="71">
        <v>15</v>
      </c>
      <c r="G194" s="46">
        <f t="shared" si="29"/>
        <v>23</v>
      </c>
      <c r="H194" s="78">
        <v>0</v>
      </c>
      <c r="I194" s="76">
        <v>0</v>
      </c>
      <c r="J194" s="46">
        <f t="shared" si="30"/>
        <v>16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/>
      <c r="P194" s="102">
        <f t="shared" si="36"/>
        <v>840</v>
      </c>
      <c r="Q194" s="90">
        <v>73</v>
      </c>
      <c r="R194" s="43">
        <f t="shared" si="35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+'27'!J252</f>
        <v>0</v>
      </c>
      <c r="F252" s="71">
        <v>10</v>
      </c>
      <c r="G252" s="46">
        <f t="shared" si="40"/>
        <v>10</v>
      </c>
      <c r="H252" s="78">
        <v>0</v>
      </c>
      <c r="I252" s="76">
        <v>0</v>
      </c>
      <c r="J252" s="46">
        <f t="shared" si="41"/>
        <v>10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1691.03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525</v>
      </c>
      <c r="O264" s="2">
        <v>160</v>
      </c>
      <c r="P264" s="2">
        <v>155</v>
      </c>
      <c r="Q264" s="2">
        <v>100</v>
      </c>
      <c r="R264" s="2">
        <v>50</v>
      </c>
      <c r="S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2">
        <f>SUM(M5-O5)</f>
        <v>100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2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8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50</v>
      </c>
      <c r="P11" s="102">
        <f t="shared" si="3"/>
        <v>200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15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02">
        <f t="shared" si="3"/>
        <v>1300</v>
      </c>
      <c r="Q31" s="122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2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2">
        <f t="shared" si="3"/>
        <v>50</v>
      </c>
      <c r="Q50" s="12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4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2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2">
        <f t="shared" si="7"/>
        <v>400</v>
      </c>
      <c r="Q112" s="122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0</v>
      </c>
      <c r="K113" s="72">
        <v>6</v>
      </c>
      <c r="L113" s="20">
        <v>55</v>
      </c>
      <c r="M113" s="65">
        <f t="shared" si="8"/>
        <v>330</v>
      </c>
      <c r="N113" s="17" t="s">
        <v>16</v>
      </c>
      <c r="O113" s="18"/>
      <c r="P113" s="102">
        <f t="shared" si="7"/>
        <v>330</v>
      </c>
      <c r="Q113" s="122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6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/>
      <c r="P115" s="102">
        <f t="shared" si="7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7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+'28'!J173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8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48</v>
      </c>
      <c r="P173" s="102">
        <f t="shared" si="26"/>
        <v>22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5.5" hidden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1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02">
        <f t="shared" si="26"/>
        <v>180</v>
      </c>
      <c r="Q193" s="90">
        <v>38</v>
      </c>
      <c r="R193" s="43">
        <f t="shared" si="32"/>
        <v>114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16</v>
      </c>
      <c r="F194" s="71"/>
      <c r="G194" s="46">
        <f t="shared" si="27"/>
        <v>16</v>
      </c>
      <c r="H194" s="78">
        <v>0</v>
      </c>
      <c r="I194" s="76">
        <v>0</v>
      </c>
      <c r="J194" s="46">
        <f t="shared" si="28"/>
        <v>8</v>
      </c>
      <c r="K194" s="72">
        <v>8</v>
      </c>
      <c r="L194" s="20">
        <v>120</v>
      </c>
      <c r="M194" s="65">
        <f t="shared" si="31"/>
        <v>960</v>
      </c>
      <c r="N194" s="17" t="s">
        <v>16</v>
      </c>
      <c r="O194" s="18"/>
      <c r="P194" s="102">
        <f t="shared" si="26"/>
        <v>960</v>
      </c>
      <c r="Q194" s="90">
        <v>73</v>
      </c>
      <c r="R194" s="43">
        <f t="shared" si="32"/>
        <v>584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19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>SUM(M200-O200)</f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ref="P201:P256" si="36">SUM(M201-O201)</f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2">
        <f t="shared" si="36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+'28'!J252</f>
        <v>10</v>
      </c>
      <c r="F252" s="71"/>
      <c r="G252" s="46">
        <f t="shared" si="38"/>
        <v>10</v>
      </c>
      <c r="H252" s="78">
        <v>0</v>
      </c>
      <c r="I252" s="76">
        <v>0</v>
      </c>
      <c r="J252" s="46">
        <f t="shared" si="39"/>
        <v>10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:P259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4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4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2252.0500000000002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5605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1085</v>
      </c>
      <c r="O264" s="2">
        <v>240</v>
      </c>
      <c r="P264" s="2">
        <v>200</v>
      </c>
      <c r="Q264" s="2">
        <v>200</v>
      </c>
      <c r="R264" s="2">
        <v>280</v>
      </c>
      <c r="S264" s="2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2868</v>
      </c>
      <c r="O266" s="2" t="s">
        <v>1438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1489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300.00"/>
        <filter val="100.00"/>
        <filter val="120.00"/>
        <filter val="130.00"/>
        <filter val="150.00"/>
        <filter val="200"/>
        <filter val="200.00"/>
        <filter val="22.00"/>
        <filter val="240.00"/>
        <filter val="330.00"/>
        <filter val="390.00"/>
        <filter val="400.00"/>
        <filter val="50.00"/>
        <filter val="500.00"/>
        <filter val="65.00"/>
        <filter val="7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AD346"/>
  <sheetViews>
    <sheetView zoomScale="70" zoomScaleNormal="70" workbookViewId="0">
      <pane xSplit="10" ySplit="4" topLeftCell="M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12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/>
      <c r="P6" s="102">
        <f t="shared" ref="P6:P69" si="3">SUM(M6-O6)</f>
        <v>1300</v>
      </c>
      <c r="Q6" s="122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3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2">
        <f t="shared" si="3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6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2">
        <f t="shared" si="3"/>
        <v>900</v>
      </c>
      <c r="Q31" s="122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2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1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50</v>
      </c>
      <c r="P46" s="102">
        <f t="shared" si="3"/>
        <v>150</v>
      </c>
      <c r="Q46" s="122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2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2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/>
      <c r="P48" s="102">
        <f t="shared" si="3"/>
        <v>350</v>
      </c>
      <c r="Q48" s="122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3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1</v>
      </c>
      <c r="K53" s="72">
        <v>8</v>
      </c>
      <c r="L53" s="20">
        <v>50</v>
      </c>
      <c r="M53" s="65">
        <f>+L53*K53</f>
        <v>400</v>
      </c>
      <c r="N53" s="17" t="s">
        <v>16</v>
      </c>
      <c r="O53" s="18"/>
      <c r="P53" s="102">
        <f t="shared" si="3"/>
        <v>400</v>
      </c>
      <c r="Q53" s="122">
        <v>16.37</v>
      </c>
      <c r="R53" s="43">
        <f>+K53*Q53</f>
        <v>130.96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2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1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9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9"/>
      <c r="R100" s="43">
        <f t="shared" si="23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9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9"/>
      <c r="R102" s="43">
        <f t="shared" si="23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2">
        <f t="shared" si="7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2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/>
      <c r="P115" s="102">
        <f>SUM(M115-O115)</f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4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02">
        <f t="shared" ref="P116:P176" si="26">SUM(M116-O116)</f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+'29'!J173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4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96</v>
      </c>
      <c r="P173" s="102">
        <f t="shared" si="26"/>
        <v>44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09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2</v>
      </c>
      <c r="K194" s="72">
        <v>6</v>
      </c>
      <c r="L194" s="20">
        <v>120</v>
      </c>
      <c r="M194" s="65">
        <f t="shared" si="31"/>
        <v>720</v>
      </c>
      <c r="N194" s="17" t="s">
        <v>16</v>
      </c>
      <c r="O194" s="18"/>
      <c r="P194" s="102">
        <f t="shared" si="32"/>
        <v>720</v>
      </c>
      <c r="Q194" s="90">
        <v>73</v>
      </c>
      <c r="R194" s="43">
        <f t="shared" si="33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02">
        <f t="shared" si="32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+'29'!J252</f>
        <v>10</v>
      </c>
      <c r="F252" s="71"/>
      <c r="G252" s="46">
        <f t="shared" si="38"/>
        <v>10</v>
      </c>
      <c r="H252" s="78">
        <v>0</v>
      </c>
      <c r="I252" s="76">
        <v>0</v>
      </c>
      <c r="J252" s="46">
        <f t="shared" si="39"/>
        <v>6</v>
      </c>
      <c r="K252" s="72">
        <v>4</v>
      </c>
      <c r="L252" s="20">
        <v>23</v>
      </c>
      <c r="M252" s="65">
        <f t="shared" si="31"/>
        <v>92</v>
      </c>
      <c r="N252" s="17" t="s">
        <v>16</v>
      </c>
      <c r="O252" s="18">
        <v>46</v>
      </c>
      <c r="P252" s="102">
        <f t="shared" si="37"/>
        <v>46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4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8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2250.42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6167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1912</v>
      </c>
      <c r="O264" s="2">
        <v>100</v>
      </c>
      <c r="P264" s="2">
        <v>50</v>
      </c>
      <c r="Q264" s="2">
        <v>100</v>
      </c>
      <c r="R264" s="2">
        <v>150</v>
      </c>
      <c r="S264" s="2">
        <v>100</v>
      </c>
      <c r="T264" s="2">
        <v>120</v>
      </c>
      <c r="U264" s="2">
        <v>100</v>
      </c>
      <c r="V264" s="2">
        <v>142</v>
      </c>
      <c r="W264" s="2">
        <v>260</v>
      </c>
      <c r="X264" s="2">
        <v>150</v>
      </c>
      <c r="Y264" s="2">
        <v>300</v>
      </c>
      <c r="Z264" s="2">
        <v>60</v>
      </c>
      <c r="AA264" s="2">
        <v>60</v>
      </c>
      <c r="AB264" s="2">
        <v>120</v>
      </c>
      <c r="AC264" s="2">
        <v>50</v>
      </c>
      <c r="AD264" s="2">
        <v>50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192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4048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4048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5" sqref="Q5:Q259"/>
      <selection pane="topRight" activeCell="Q5" sqref="Q5:Q259"/>
      <selection pane="bottomLeft" activeCell="Q5" sqref="Q5:Q259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4" t="s">
        <v>1</v>
      </c>
      <c r="B3" s="114" t="s">
        <v>1354</v>
      </c>
      <c r="C3" s="114" t="s">
        <v>2</v>
      </c>
      <c r="D3" s="114" t="s">
        <v>1355</v>
      </c>
      <c r="E3" s="116" t="s">
        <v>3</v>
      </c>
      <c r="F3" s="116" t="s">
        <v>4</v>
      </c>
      <c r="G3" s="116" t="s">
        <v>5</v>
      </c>
      <c r="H3" s="77" t="s">
        <v>6</v>
      </c>
      <c r="I3" s="105" t="s">
        <v>273</v>
      </c>
      <c r="J3" s="116" t="s">
        <v>7</v>
      </c>
      <c r="K3" s="69" t="s">
        <v>8</v>
      </c>
      <c r="L3" s="69"/>
      <c r="M3" s="69"/>
      <c r="N3" s="116" t="s">
        <v>9</v>
      </c>
      <c r="O3" s="113" t="s">
        <v>10</v>
      </c>
      <c r="Q3" s="103" t="s">
        <v>274</v>
      </c>
      <c r="R3" s="111" t="s">
        <v>275</v>
      </c>
    </row>
    <row r="4" spans="1:18" s="5" customFormat="1" ht="26.25" x14ac:dyDescent="0.55000000000000004">
      <c r="A4" s="115"/>
      <c r="B4" s="115"/>
      <c r="C4" s="115"/>
      <c r="D4" s="115"/>
      <c r="E4" s="116"/>
      <c r="F4" s="116"/>
      <c r="G4" s="116"/>
      <c r="H4" s="77" t="s">
        <v>11</v>
      </c>
      <c r="I4" s="106"/>
      <c r="J4" s="116"/>
      <c r="K4" s="69" t="s">
        <v>12</v>
      </c>
      <c r="L4" s="70" t="s">
        <v>13</v>
      </c>
      <c r="M4" s="69" t="s">
        <v>14</v>
      </c>
      <c r="N4" s="116"/>
      <c r="O4" s="113"/>
      <c r="Q4" s="104"/>
      <c r="R4" s="11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8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50</v>
      </c>
      <c r="P5" s="102">
        <f>SUM(M5-O5)</f>
        <v>350</v>
      </c>
      <c r="Q5" s="122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16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2">
        <f t="shared" ref="P6:P69" si="3">SUM(M6-O6)</f>
        <v>600</v>
      </c>
      <c r="Q6" s="12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3</v>
      </c>
      <c r="F11" s="71">
        <v>10</v>
      </c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2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2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2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9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2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2</v>
      </c>
      <c r="F48" s="71">
        <v>10</v>
      </c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2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2">
        <f t="shared" si="3"/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0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02">
        <f t="shared" si="3"/>
        <v>150</v>
      </c>
      <c r="Q50" s="122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</v>
      </c>
      <c r="F53" s="71">
        <v>15</v>
      </c>
      <c r="G53" s="46">
        <f t="shared" si="5"/>
        <v>16</v>
      </c>
      <c r="H53" s="78">
        <v>0</v>
      </c>
      <c r="I53" s="76">
        <v>0</v>
      </c>
      <c r="J53" s="46">
        <f t="shared" si="6"/>
        <v>10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2">
        <f t="shared" si="3"/>
        <v>300</v>
      </c>
      <c r="Q53" s="122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0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02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7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7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7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>SUM(M84-O84)</f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ref="P85:P127" si="12">SUM(M85-O85)</f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7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2"/>
        <v>0</v>
      </c>
      <c r="Q86" s="119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2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2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2"/>
        <v>0</v>
      </c>
      <c r="Q89" s="119"/>
      <c r="R89" s="43">
        <f t="shared" si="11"/>
        <v>0</v>
      </c>
    </row>
    <row r="90" spans="1:18" ht="25.5" x14ac:dyDescent="0.55000000000000004">
      <c r="A90" s="10">
        <v>86</v>
      </c>
      <c r="B90" s="117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2"/>
        <v>0</v>
      </c>
      <c r="Q90" s="119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7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9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7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2"/>
        <v>0</v>
      </c>
      <c r="Q100" s="119"/>
      <c r="R100" s="43">
        <f t="shared" si="24"/>
        <v>0</v>
      </c>
    </row>
    <row r="101" spans="1:18" ht="25.5" x14ac:dyDescent="0.55000000000000004">
      <c r="A101" s="10">
        <v>97</v>
      </c>
      <c r="B101" s="117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2"/>
        <v>0</v>
      </c>
      <c r="Q101" s="119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2"/>
        <v>0</v>
      </c>
      <c r="Q102" s="119"/>
      <c r="R102" s="43">
        <f t="shared" si="24"/>
        <v>0</v>
      </c>
    </row>
    <row r="103" spans="1:18" ht="22.9" customHeight="1" x14ac:dyDescent="0.55000000000000004">
      <c r="A103" s="10">
        <v>99</v>
      </c>
      <c r="B103" s="117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7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7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</v>
      </c>
      <c r="F112" s="71"/>
      <c r="G112" s="46">
        <f t="shared" si="21"/>
        <v>1</v>
      </c>
      <c r="H112" s="78">
        <v>0</v>
      </c>
      <c r="I112" s="76">
        <v>0</v>
      </c>
      <c r="J112" s="46">
        <f t="shared" si="22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2</v>
      </c>
      <c r="F115" s="71"/>
      <c r="G115" s="46">
        <f t="shared" si="21"/>
        <v>2</v>
      </c>
      <c r="H115" s="78">
        <v>0</v>
      </c>
      <c r="I115" s="76">
        <v>0</v>
      </c>
      <c r="J115" s="46">
        <f t="shared" si="22"/>
        <v>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02">
        <f t="shared" si="12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4</v>
      </c>
      <c r="F116" s="71"/>
      <c r="G116" s="46">
        <f t="shared" si="21"/>
        <v>4</v>
      </c>
      <c r="H116" s="78">
        <v>0</v>
      </c>
      <c r="I116" s="76">
        <v>0</v>
      </c>
      <c r="J116" s="46">
        <f t="shared" si="22"/>
        <v>2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2">
        <f t="shared" si="12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9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ref="P128:P172" si="27"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7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9"/>
      <c r="R134" s="43">
        <f t="shared" si="9"/>
        <v>0</v>
      </c>
    </row>
    <row r="135" spans="1:18" ht="25.5" x14ac:dyDescent="0.55000000000000004">
      <c r="A135" s="10">
        <v>131</v>
      </c>
      <c r="B135" s="117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9"/>
      <c r="R135" s="43">
        <f t="shared" si="9"/>
        <v>0</v>
      </c>
    </row>
    <row r="136" spans="1:18" ht="25.5" x14ac:dyDescent="0.55000000000000004">
      <c r="A136" s="10">
        <v>132</v>
      </c>
      <c r="B136" s="117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9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9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7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7" t="s">
        <v>1411</v>
      </c>
      <c r="C173" s="19" t="s">
        <v>1408</v>
      </c>
      <c r="D173" s="10" t="s">
        <v>564</v>
      </c>
      <c r="E173" s="64">
        <f>+'30'!J173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0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96</v>
      </c>
      <c r="P173" s="102">
        <f t="shared" ref="P173:P181" si="30">SUM(M173-O173)</f>
        <v>44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7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9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7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7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7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7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</v>
      </c>
      <c r="F193" s="71"/>
      <c r="G193" s="46">
        <f t="shared" si="28"/>
        <v>1</v>
      </c>
      <c r="H193" s="78">
        <v>0</v>
      </c>
      <c r="I193" s="76">
        <v>0</v>
      </c>
      <c r="J193" s="46">
        <f t="shared" si="29"/>
        <v>0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02">
        <f t="shared" si="35"/>
        <v>60</v>
      </c>
      <c r="Q193" s="9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0</v>
      </c>
      <c r="K194" s="72">
        <v>2</v>
      </c>
      <c r="L194" s="20">
        <v>120</v>
      </c>
      <c r="M194" s="65">
        <f t="shared" si="33"/>
        <v>240</v>
      </c>
      <c r="N194" s="17" t="s">
        <v>16</v>
      </c>
      <c r="O194" s="18"/>
      <c r="P194" s="102">
        <f t="shared" si="35"/>
        <v>240</v>
      </c>
      <c r="Q194" s="90">
        <v>73</v>
      </c>
      <c r="R194" s="43">
        <f t="shared" si="34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1</v>
      </c>
      <c r="F248" s="71"/>
      <c r="G248" s="46">
        <f t="shared" si="41"/>
        <v>1</v>
      </c>
      <c r="H248" s="78">
        <v>0</v>
      </c>
      <c r="I248" s="76">
        <v>0</v>
      </c>
      <c r="J248" s="46">
        <f t="shared" si="42"/>
        <v>1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+'30'!J252</f>
        <v>6</v>
      </c>
      <c r="F252" s="71"/>
      <c r="G252" s="46">
        <f t="shared" si="39"/>
        <v>6</v>
      </c>
      <c r="H252" s="78">
        <v>0</v>
      </c>
      <c r="I252" s="76">
        <v>0</v>
      </c>
      <c r="J252" s="46">
        <f t="shared" si="40"/>
        <v>0</v>
      </c>
      <c r="K252" s="72">
        <v>6</v>
      </c>
      <c r="L252" s="20">
        <v>23</v>
      </c>
      <c r="M252" s="65">
        <f t="shared" si="33"/>
        <v>138</v>
      </c>
      <c r="N252" s="17" t="s">
        <v>16</v>
      </c>
      <c r="O252" s="18">
        <v>69</v>
      </c>
      <c r="P252" s="102">
        <f t="shared" si="35"/>
        <v>69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+'30'!J253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1213.3700000000001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7" t="s">
        <v>212</v>
      </c>
      <c r="L261" s="108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3613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165</v>
      </c>
      <c r="O264" s="2">
        <v>100</v>
      </c>
      <c r="P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3218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3218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4" t="s">
        <v>242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O2" s="195" t="s">
        <v>0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spans="1:26" s="5" customFormat="1" ht="26.25" x14ac:dyDescent="0.5500000000000000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1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1" t="s">
        <v>10</v>
      </c>
    </row>
    <row r="4" spans="1:26" s="5" customFormat="1" ht="27" thickBot="1" x14ac:dyDescent="0.6">
      <c r="A4" s="193"/>
      <c r="B4" s="193"/>
      <c r="C4" s="191"/>
      <c r="D4" s="191"/>
      <c r="E4" s="191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1"/>
      <c r="O4" s="193"/>
      <c r="P4" s="193"/>
      <c r="Q4" s="191"/>
      <c r="R4" s="191"/>
      <c r="S4" s="191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7" t="s">
        <v>119</v>
      </c>
      <c r="Q107" s="188"/>
      <c r="R107" s="188"/>
      <c r="S107" s="188"/>
      <c r="T107" s="188"/>
      <c r="U107" s="188"/>
      <c r="V107" s="188"/>
      <c r="W107" s="18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4" t="s">
        <v>203</v>
      </c>
      <c r="J208" s="18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4" t="s">
        <v>205</v>
      </c>
      <c r="J210" s="185"/>
      <c r="K210" s="36">
        <v>0</v>
      </c>
    </row>
    <row r="211" spans="1:11" ht="25.5" x14ac:dyDescent="0.55000000000000004">
      <c r="A211" s="1"/>
      <c r="C211" s="31"/>
      <c r="E211" s="31"/>
      <c r="G211" s="31"/>
      <c r="I211" s="184" t="s">
        <v>206</v>
      </c>
      <c r="J211" s="185"/>
      <c r="K211" s="36">
        <v>0</v>
      </c>
    </row>
    <row r="212" spans="1:11" ht="25.5" x14ac:dyDescent="0.55000000000000004">
      <c r="A212" s="1"/>
      <c r="C212" s="31"/>
      <c r="E212" s="31"/>
      <c r="G212" s="31"/>
      <c r="I212" s="184" t="s">
        <v>207</v>
      </c>
      <c r="J212" s="18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4" t="s">
        <v>208</v>
      </c>
      <c r="J213" s="18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4" t="s">
        <v>209</v>
      </c>
      <c r="J214" s="185"/>
      <c r="K214" s="37">
        <v>0</v>
      </c>
    </row>
    <row r="215" spans="1:11" ht="25.5" x14ac:dyDescent="0.55000000000000004">
      <c r="A215" s="1"/>
      <c r="C215" s="31"/>
      <c r="E215" s="31"/>
      <c r="G215" s="31"/>
      <c r="I215" s="184" t="s">
        <v>210</v>
      </c>
      <c r="J215" s="185"/>
      <c r="K215" s="33">
        <f>+K214-K213</f>
        <v>0</v>
      </c>
    </row>
    <row r="216" spans="1:11" ht="25.5" x14ac:dyDescent="0.55000000000000004">
      <c r="G216" s="2"/>
      <c r="I216" s="184" t="s">
        <v>211</v>
      </c>
      <c r="J216" s="18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2025-04-02T03:06:36Z</dcterms:modified>
</cp:coreProperties>
</file>