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CC473BD2-19DE-441B-AC3C-5A861998DC00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G253" i="106" s="1"/>
  <c r="J253" i="106" s="1"/>
  <c r="E254" i="106"/>
  <c r="E255" i="106"/>
  <c r="E256" i="106"/>
  <c r="E5" i="106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G245" i="105" s="1"/>
  <c r="J245" i="105" s="1"/>
  <c r="E246" i="105"/>
  <c r="E247" i="105"/>
  <c r="E248" i="105"/>
  <c r="E249" i="105"/>
  <c r="E250" i="105"/>
  <c r="E251" i="105"/>
  <c r="E252" i="105"/>
  <c r="G252" i="105" s="1"/>
  <c r="J252" i="105" s="1"/>
  <c r="E253" i="105"/>
  <c r="G253" i="105" s="1"/>
  <c r="J253" i="105" s="1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G245" i="104" s="1"/>
  <c r="J245" i="104" s="1"/>
  <c r="E246" i="104"/>
  <c r="E247" i="104"/>
  <c r="E248" i="104"/>
  <c r="E249" i="104"/>
  <c r="E250" i="104"/>
  <c r="E251" i="104"/>
  <c r="E252" i="104"/>
  <c r="E253" i="104"/>
  <c r="G253" i="104" s="1"/>
  <c r="J253" i="104" s="1"/>
  <c r="E254" i="104"/>
  <c r="E255" i="104"/>
  <c r="E5" i="104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G244" i="103" s="1"/>
  <c r="J244" i="103" s="1"/>
  <c r="E245" i="103"/>
  <c r="E246" i="103"/>
  <c r="E247" i="103"/>
  <c r="E248" i="103"/>
  <c r="E249" i="103"/>
  <c r="E250" i="103"/>
  <c r="E251" i="103"/>
  <c r="E252" i="103"/>
  <c r="G252" i="103" s="1"/>
  <c r="J252" i="103" s="1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5" i="103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G252" i="102" s="1"/>
  <c r="J252" i="102" s="1"/>
  <c r="E253" i="102"/>
  <c r="E254" i="102"/>
  <c r="E255" i="102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7" i="8"/>
  <c r="AC28" i="8"/>
  <c r="E258" i="100"/>
  <c r="E259" i="100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N264" i="97"/>
  <c r="P94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G246" i="97" s="1"/>
  <c r="J246" i="97" s="1"/>
  <c r="E247" i="97"/>
  <c r="E248" i="97"/>
  <c r="E249" i="97"/>
  <c r="E250" i="97"/>
  <c r="E251" i="97"/>
  <c r="E252" i="97"/>
  <c r="E253" i="97"/>
  <c r="E254" i="97"/>
  <c r="E255" i="97"/>
  <c r="E256" i="97"/>
  <c r="E257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G249" i="94" s="1"/>
  <c r="J249" i="94" s="1"/>
  <c r="G249" i="95" s="1"/>
  <c r="J249" i="95" s="1"/>
  <c r="E249" i="96" s="1"/>
  <c r="G249" i="96" s="1"/>
  <c r="J249" i="96" s="1"/>
  <c r="E250" i="94"/>
  <c r="E251" i="94"/>
  <c r="E252" i="94"/>
  <c r="E253" i="94"/>
  <c r="E254" i="94"/>
  <c r="E255" i="94"/>
  <c r="E256" i="94"/>
  <c r="E257" i="94"/>
  <c r="G257" i="94" s="1"/>
  <c r="J257" i="94" s="1"/>
  <c r="G257" i="95" s="1"/>
  <c r="J257" i="95" s="1"/>
  <c r="E257" i="96" s="1"/>
  <c r="G257" i="96" s="1"/>
  <c r="J257" i="96" s="1"/>
  <c r="E258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5" i="94"/>
  <c r="G246" i="95"/>
  <c r="J246" i="95" s="1"/>
  <c r="E246" i="96" s="1"/>
  <c r="G246" i="96" s="1"/>
  <c r="J246" i="96" s="1"/>
  <c r="G243" i="94"/>
  <c r="J243" i="94" s="1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G243" i="93" s="1"/>
  <c r="J243" i="93" s="1"/>
  <c r="E244" i="93"/>
  <c r="E245" i="93"/>
  <c r="E246" i="93"/>
  <c r="E247" i="93"/>
  <c r="E248" i="93"/>
  <c r="E249" i="93"/>
  <c r="E250" i="93"/>
  <c r="E251" i="93"/>
  <c r="G251" i="93" s="1"/>
  <c r="J251" i="93" s="1"/>
  <c r="E252" i="93"/>
  <c r="E253" i="93"/>
  <c r="E254" i="93"/>
  <c r="E255" i="93"/>
  <c r="E256" i="93"/>
  <c r="E257" i="93"/>
  <c r="E258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G245" i="92" s="1"/>
  <c r="J245" i="92" s="1"/>
  <c r="E246" i="92"/>
  <c r="E247" i="92"/>
  <c r="E248" i="92"/>
  <c r="E249" i="92"/>
  <c r="E250" i="92"/>
  <c r="E251" i="92"/>
  <c r="E252" i="92"/>
  <c r="E253" i="92"/>
  <c r="G253" i="92" s="1"/>
  <c r="J253" i="92" s="1"/>
  <c r="E254" i="92"/>
  <c r="E255" i="92"/>
  <c r="E25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G251" i="90" s="1"/>
  <c r="J251" i="90" s="1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G253" i="89" s="1"/>
  <c r="J253" i="89" s="1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G257" i="88" s="1"/>
  <c r="J257" i="88" s="1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E257" i="87"/>
  <c r="E258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G249" i="86" s="1"/>
  <c r="J249" i="86" s="1"/>
  <c r="E250" i="86"/>
  <c r="E251" i="86"/>
  <c r="E252" i="86"/>
  <c r="E253" i="86"/>
  <c r="E254" i="86"/>
  <c r="E255" i="86"/>
  <c r="E256" i="86"/>
  <c r="E257" i="86"/>
  <c r="G257" i="86" s="1"/>
  <c r="J257" i="86" s="1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G248" i="84" s="1"/>
  <c r="J248" i="84" s="1"/>
  <c r="E249" i="84"/>
  <c r="E250" i="84"/>
  <c r="E251" i="84"/>
  <c r="E252" i="84"/>
  <c r="E253" i="84"/>
  <c r="G253" i="84" s="1"/>
  <c r="J253" i="84" s="1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5" i="84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K255" i="8"/>
  <c r="K256" i="8"/>
  <c r="F250" i="8"/>
  <c r="G250" i="8" s="1"/>
  <c r="F251" i="8"/>
  <c r="G251" i="8" s="1"/>
  <c r="F252" i="8"/>
  <c r="F253" i="8"/>
  <c r="F254" i="8"/>
  <c r="F255" i="8"/>
  <c r="F256" i="8"/>
  <c r="E253" i="8"/>
  <c r="E252" i="8"/>
  <c r="M253" i="85"/>
  <c r="G253" i="85"/>
  <c r="J253" i="85" s="1"/>
  <c r="M252" i="85"/>
  <c r="G252" i="85"/>
  <c r="J252" i="85" s="1"/>
  <c r="M253" i="86"/>
  <c r="P253" i="86" s="1"/>
  <c r="G253" i="86"/>
  <c r="J253" i="86" s="1"/>
  <c r="M252" i="86"/>
  <c r="G252" i="86"/>
  <c r="J252" i="86" s="1"/>
  <c r="M253" i="87"/>
  <c r="G253" i="87"/>
  <c r="J253" i="87" s="1"/>
  <c r="M252" i="87"/>
  <c r="G252" i="87"/>
  <c r="J252" i="87" s="1"/>
  <c r="M253" i="88"/>
  <c r="G253" i="88"/>
  <c r="J253" i="88" s="1"/>
  <c r="M252" i="88"/>
  <c r="G252" i="88"/>
  <c r="J252" i="88" s="1"/>
  <c r="M253" i="89"/>
  <c r="M252" i="89"/>
  <c r="G252" i="89"/>
  <c r="J252" i="89" s="1"/>
  <c r="M253" i="90"/>
  <c r="G253" i="90"/>
  <c r="J253" i="90" s="1"/>
  <c r="M252" i="90"/>
  <c r="G252" i="90"/>
  <c r="J252" i="90" s="1"/>
  <c r="M253" i="91"/>
  <c r="G253" i="91"/>
  <c r="J253" i="91" s="1"/>
  <c r="M252" i="91"/>
  <c r="G252" i="91"/>
  <c r="J252" i="91" s="1"/>
  <c r="M253" i="92"/>
  <c r="M252" i="92"/>
  <c r="G252" i="92"/>
  <c r="J252" i="92" s="1"/>
  <c r="M253" i="93"/>
  <c r="G253" i="93"/>
  <c r="J253" i="93" s="1"/>
  <c r="M252" i="93"/>
  <c r="G252" i="93"/>
  <c r="J252" i="93" s="1"/>
  <c r="M253" i="94"/>
  <c r="G253" i="94"/>
  <c r="J253" i="94" s="1"/>
  <c r="M252" i="94"/>
  <c r="G252" i="94"/>
  <c r="J252" i="94" s="1"/>
  <c r="G252" i="95" s="1"/>
  <c r="J252" i="95" s="1"/>
  <c r="E252" i="96" s="1"/>
  <c r="G252" i="96" s="1"/>
  <c r="J252" i="96" s="1"/>
  <c r="M253" i="95"/>
  <c r="P253" i="95" s="1"/>
  <c r="M252" i="95"/>
  <c r="M253" i="96"/>
  <c r="P253" i="96" s="1"/>
  <c r="M252" i="96"/>
  <c r="M253" i="97"/>
  <c r="P253" i="97" s="1"/>
  <c r="G253" i="97"/>
  <c r="J253" i="97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M252" i="97"/>
  <c r="P252" i="97" s="1"/>
  <c r="G252" i="97"/>
  <c r="J252" i="97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M253" i="98"/>
  <c r="M252" i="98"/>
  <c r="M253" i="99"/>
  <c r="M252" i="99"/>
  <c r="M253" i="100"/>
  <c r="M252" i="100"/>
  <c r="M253" i="101"/>
  <c r="M252" i="101"/>
  <c r="M253" i="102"/>
  <c r="G253" i="102"/>
  <c r="J253" i="102" s="1"/>
  <c r="M252" i="102"/>
  <c r="M253" i="103"/>
  <c r="G253" i="103"/>
  <c r="J253" i="103" s="1"/>
  <c r="M252" i="103"/>
  <c r="M253" i="104"/>
  <c r="P253" i="104" s="1"/>
  <c r="M252" i="104"/>
  <c r="G252" i="104"/>
  <c r="J252" i="104" s="1"/>
  <c r="M253" i="105"/>
  <c r="P253" i="105" s="1"/>
  <c r="M252" i="105"/>
  <c r="M253" i="106"/>
  <c r="M252" i="106"/>
  <c r="P252" i="106" s="1"/>
  <c r="G252" i="106"/>
  <c r="J252" i="106" s="1"/>
  <c r="M253" i="107"/>
  <c r="E253" i="107"/>
  <c r="G253" i="107" s="1"/>
  <c r="J253" i="107" s="1"/>
  <c r="M252" i="107"/>
  <c r="E252" i="107"/>
  <c r="G252" i="107" s="1"/>
  <c r="J252" i="107" s="1"/>
  <c r="M253" i="84"/>
  <c r="M252" i="84"/>
  <c r="P252" i="84" s="1"/>
  <c r="G252" i="84"/>
  <c r="J252" i="84" s="1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G247" i="83" s="1"/>
  <c r="J247" i="83" s="1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K246" i="8"/>
  <c r="P246" i="8" s="1"/>
  <c r="F247" i="8"/>
  <c r="F248" i="8"/>
  <c r="F249" i="8"/>
  <c r="F257" i="8"/>
  <c r="G257" i="8" s="1"/>
  <c r="F258" i="8"/>
  <c r="G258" i="8" s="1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G249" i="82" s="1"/>
  <c r="J249" i="82" s="1"/>
  <c r="E250" i="82"/>
  <c r="E251" i="82"/>
  <c r="E252" i="82"/>
  <c r="E253" i="82"/>
  <c r="E254" i="82"/>
  <c r="E255" i="82"/>
  <c r="E256" i="82"/>
  <c r="E257" i="82"/>
  <c r="G257" i="82" s="1"/>
  <c r="J257" i="82" s="1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5" i="82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K245" i="8"/>
  <c r="P245" i="8" s="1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M20" i="8" s="1"/>
  <c r="K21" i="8"/>
  <c r="K22" i="8"/>
  <c r="K23" i="8"/>
  <c r="K24" i="8"/>
  <c r="K25" i="8"/>
  <c r="K26" i="8"/>
  <c r="K27" i="8"/>
  <c r="K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F27" i="8"/>
  <c r="G27" i="8" s="1"/>
  <c r="F28" i="8"/>
  <c r="G28" i="8" s="1"/>
  <c r="F29" i="8"/>
  <c r="G29" i="8" s="1"/>
  <c r="F30" i="8"/>
  <c r="F31" i="8"/>
  <c r="F32" i="8"/>
  <c r="G32" i="8" s="1"/>
  <c r="F33" i="8"/>
  <c r="F34" i="8"/>
  <c r="F35" i="8"/>
  <c r="G35" i="8" s="1"/>
  <c r="F36" i="8"/>
  <c r="G36" i="8" s="1"/>
  <c r="F37" i="8"/>
  <c r="F38" i="8"/>
  <c r="F39" i="8"/>
  <c r="G39" i="8" s="1"/>
  <c r="F40" i="8"/>
  <c r="G40" i="8" s="1"/>
  <c r="F41" i="8"/>
  <c r="G41" i="8" s="1"/>
  <c r="F42" i="8"/>
  <c r="F43" i="8"/>
  <c r="F44" i="8"/>
  <c r="G44" i="8" s="1"/>
  <c r="F45" i="8"/>
  <c r="F46" i="8"/>
  <c r="F47" i="8"/>
  <c r="F48" i="8"/>
  <c r="F49" i="8"/>
  <c r="F50" i="8"/>
  <c r="F51" i="8"/>
  <c r="G51" i="8" s="1"/>
  <c r="F52" i="8"/>
  <c r="G52" i="8" s="1"/>
  <c r="F53" i="8"/>
  <c r="F54" i="8"/>
  <c r="F55" i="8"/>
  <c r="F56" i="8"/>
  <c r="F57" i="8"/>
  <c r="F58" i="8"/>
  <c r="F59" i="8"/>
  <c r="G59" i="8" s="1"/>
  <c r="F60" i="8"/>
  <c r="G60" i="8" s="1"/>
  <c r="F61" i="8"/>
  <c r="G61" i="8" s="1"/>
  <c r="F62" i="8"/>
  <c r="F63" i="8"/>
  <c r="F64" i="8"/>
  <c r="F65" i="8"/>
  <c r="G65" i="8" s="1"/>
  <c r="F66" i="8"/>
  <c r="F67" i="8"/>
  <c r="F68" i="8"/>
  <c r="G68" i="8" s="1"/>
  <c r="F69" i="8"/>
  <c r="G69" i="8" s="1"/>
  <c r="F70" i="8"/>
  <c r="G70" i="8" s="1"/>
  <c r="F71" i="8"/>
  <c r="G71" i="8" s="1"/>
  <c r="F72" i="8"/>
  <c r="F73" i="8"/>
  <c r="F74" i="8"/>
  <c r="F75" i="8"/>
  <c r="F76" i="8"/>
  <c r="G76" i="8" s="1"/>
  <c r="F77" i="8"/>
  <c r="F78" i="8"/>
  <c r="F79" i="8"/>
  <c r="G79" i="8" s="1"/>
  <c r="F80" i="8"/>
  <c r="G80" i="8" s="1"/>
  <c r="F81" i="8"/>
  <c r="F82" i="8"/>
  <c r="G82" i="8" s="1"/>
  <c r="F83" i="8"/>
  <c r="G83" i="8" s="1"/>
  <c r="F84" i="8"/>
  <c r="G84" i="8" s="1"/>
  <c r="F85" i="8"/>
  <c r="G85" i="8" s="1"/>
  <c r="F86" i="8"/>
  <c r="G86" i="8" s="1"/>
  <c r="F87" i="8"/>
  <c r="F88" i="8"/>
  <c r="G88" i="8" s="1"/>
  <c r="F89" i="8"/>
  <c r="G89" i="8" s="1"/>
  <c r="F90" i="8"/>
  <c r="G90" i="8" s="1"/>
  <c r="F91" i="8"/>
  <c r="G91" i="8" s="1"/>
  <c r="F92" i="8"/>
  <c r="G92" i="8" s="1"/>
  <c r="F93" i="8"/>
  <c r="F94" i="8"/>
  <c r="F95" i="8"/>
  <c r="F96" i="8"/>
  <c r="F97" i="8"/>
  <c r="F98" i="8"/>
  <c r="F99" i="8"/>
  <c r="F100" i="8"/>
  <c r="G100" i="8" s="1"/>
  <c r="F101" i="8"/>
  <c r="F102" i="8"/>
  <c r="F103" i="8"/>
  <c r="F104" i="8"/>
  <c r="G104" i="8" s="1"/>
  <c r="F105" i="8"/>
  <c r="F106" i="8"/>
  <c r="F107" i="8"/>
  <c r="F108" i="8"/>
  <c r="G108" i="8" s="1"/>
  <c r="F109" i="8"/>
  <c r="F110" i="8"/>
  <c r="F111" i="8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F126" i="8"/>
  <c r="F127" i="8"/>
  <c r="F128" i="8"/>
  <c r="F129" i="8"/>
  <c r="F130" i="8"/>
  <c r="F131" i="8"/>
  <c r="F132" i="8"/>
  <c r="G132" i="8" s="1"/>
  <c r="F133" i="8"/>
  <c r="G133" i="8" s="1"/>
  <c r="F134" i="8"/>
  <c r="F135" i="8"/>
  <c r="F136" i="8"/>
  <c r="F137" i="8"/>
  <c r="F138" i="8"/>
  <c r="F139" i="8"/>
  <c r="F140" i="8"/>
  <c r="G140" i="8" s="1"/>
  <c r="F141" i="8"/>
  <c r="F142" i="8"/>
  <c r="F143" i="8"/>
  <c r="F144" i="8"/>
  <c r="F145" i="8"/>
  <c r="F146" i="8"/>
  <c r="F147" i="8"/>
  <c r="F148" i="8"/>
  <c r="G148" i="8" s="1"/>
  <c r="F149" i="8"/>
  <c r="F150" i="8"/>
  <c r="F151" i="8"/>
  <c r="F152" i="8"/>
  <c r="F153" i="8"/>
  <c r="F154" i="8"/>
  <c r="F155" i="8"/>
  <c r="F156" i="8"/>
  <c r="G156" i="8" s="1"/>
  <c r="F157" i="8"/>
  <c r="G157" i="8" s="1"/>
  <c r="F158" i="8"/>
  <c r="F159" i="8"/>
  <c r="F160" i="8"/>
  <c r="F161" i="8"/>
  <c r="F162" i="8"/>
  <c r="F163" i="8"/>
  <c r="F164" i="8"/>
  <c r="G164" i="8" s="1"/>
  <c r="F165" i="8"/>
  <c r="G165" i="8" s="1"/>
  <c r="F166" i="8"/>
  <c r="G166" i="8" s="1"/>
  <c r="F167" i="8"/>
  <c r="F168" i="8"/>
  <c r="F169" i="8"/>
  <c r="F170" i="8"/>
  <c r="F171" i="8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F178" i="8"/>
  <c r="F179" i="8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F199" i="8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F207" i="8"/>
  <c r="F208" i="8"/>
  <c r="F209" i="8"/>
  <c r="F210" i="8"/>
  <c r="G210" i="8" s="1"/>
  <c r="F211" i="8"/>
  <c r="F212" i="8"/>
  <c r="G212" i="8" s="1"/>
  <c r="F213" i="8"/>
  <c r="F214" i="8"/>
  <c r="F215" i="8"/>
  <c r="F216" i="8"/>
  <c r="F217" i="8"/>
  <c r="F218" i="8"/>
  <c r="G218" i="8" s="1"/>
  <c r="F219" i="8"/>
  <c r="G219" i="8" s="1"/>
  <c r="F220" i="8"/>
  <c r="G220" i="8" s="1"/>
  <c r="F221" i="8"/>
  <c r="G221" i="8" s="1"/>
  <c r="F222" i="8"/>
  <c r="F223" i="8"/>
  <c r="F224" i="8"/>
  <c r="F225" i="8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F233" i="8"/>
  <c r="F234" i="8"/>
  <c r="G234" i="8" s="1"/>
  <c r="F235" i="8"/>
  <c r="G235" i="8" s="1"/>
  <c r="F236" i="8"/>
  <c r="G236" i="8" s="1"/>
  <c r="F237" i="8"/>
  <c r="F238" i="8"/>
  <c r="F239" i="8"/>
  <c r="F240" i="8"/>
  <c r="F241" i="8"/>
  <c r="F242" i="8"/>
  <c r="G242" i="8" s="1"/>
  <c r="F243" i="8"/>
  <c r="F244" i="8"/>
  <c r="G244" i="8" s="1"/>
  <c r="F245" i="8"/>
  <c r="F246" i="8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F15" i="8"/>
  <c r="G15" i="8" s="1"/>
  <c r="F16" i="8"/>
  <c r="F17" i="8"/>
  <c r="F18" i="8"/>
  <c r="F19" i="8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G251" i="83"/>
  <c r="J251" i="83" s="1"/>
  <c r="G251" i="84"/>
  <c r="J251" i="84" s="1"/>
  <c r="G251" i="85"/>
  <c r="J251" i="85" s="1"/>
  <c r="G251" i="86"/>
  <c r="J251" i="86" s="1"/>
  <c r="G251" i="87"/>
  <c r="J251" i="87" s="1"/>
  <c r="G251" i="88"/>
  <c r="J251" i="88" s="1"/>
  <c r="G251" i="89"/>
  <c r="J251" i="89" s="1"/>
  <c r="G251" i="91"/>
  <c r="J251" i="91" s="1"/>
  <c r="G251" i="92"/>
  <c r="J251" i="92" s="1"/>
  <c r="G251" i="94"/>
  <c r="J251" i="94" s="1"/>
  <c r="G251" i="95" s="1"/>
  <c r="J251" i="95" s="1"/>
  <c r="E251" i="96" s="1"/>
  <c r="G251" i="96" s="1"/>
  <c r="J251" i="96" s="1"/>
  <c r="G251" i="97"/>
  <c r="J251" i="97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G251" i="102"/>
  <c r="J251" i="102" s="1"/>
  <c r="G251" i="103"/>
  <c r="J251" i="103" s="1"/>
  <c r="G251" i="104"/>
  <c r="J251" i="104" s="1"/>
  <c r="G251" i="105"/>
  <c r="J251" i="105" s="1"/>
  <c r="G251" i="106"/>
  <c r="J251" i="106" s="1"/>
  <c r="E251" i="107"/>
  <c r="G251" i="107" s="1"/>
  <c r="J251" i="107" s="1"/>
  <c r="G251" i="82"/>
  <c r="J251" i="82" s="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G247" i="81" s="1"/>
  <c r="J247" i="81" s="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5" i="81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G244" i="80" s="1"/>
  <c r="J244" i="80" s="1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G247" i="79" s="1"/>
  <c r="J247" i="79" s="1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G243" i="78" s="1"/>
  <c r="J243" i="78" s="1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5" i="78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P239" i="95" s="1"/>
  <c r="M240" i="95"/>
  <c r="M241" i="95"/>
  <c r="P241" i="95" s="1"/>
  <c r="M242" i="95"/>
  <c r="M243" i="95"/>
  <c r="P243" i="95" s="1"/>
  <c r="M244" i="95"/>
  <c r="M245" i="95"/>
  <c r="P245" i="95" s="1"/>
  <c r="M246" i="95"/>
  <c r="P246" i="95" s="1"/>
  <c r="M247" i="95"/>
  <c r="M248" i="95"/>
  <c r="M249" i="95"/>
  <c r="P249" i="95" s="1"/>
  <c r="M250" i="95"/>
  <c r="M251" i="95"/>
  <c r="P251" i="95" s="1"/>
  <c r="P252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G250" i="79"/>
  <c r="J250" i="79" s="1"/>
  <c r="G250" i="80"/>
  <c r="J250" i="80" s="1"/>
  <c r="G250" i="81"/>
  <c r="J250" i="81" s="1"/>
  <c r="G250" i="82"/>
  <c r="J250" i="82" s="1"/>
  <c r="G250" i="83"/>
  <c r="J250" i="83" s="1"/>
  <c r="G250" i="84"/>
  <c r="J250" i="84" s="1"/>
  <c r="G250" i="85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G250" i="93"/>
  <c r="J250" i="93" s="1"/>
  <c r="G250" i="94"/>
  <c r="J250" i="94" s="1"/>
  <c r="G250" i="95" s="1"/>
  <c r="J250" i="95" s="1"/>
  <c r="E250" i="96" s="1"/>
  <c r="G250" i="96" s="1"/>
  <c r="J250" i="96" s="1"/>
  <c r="G250" i="97"/>
  <c r="J250" i="97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G250" i="102"/>
  <c r="J250" i="102" s="1"/>
  <c r="G250" i="103"/>
  <c r="J250" i="103" s="1"/>
  <c r="G250" i="104"/>
  <c r="J250" i="104" s="1"/>
  <c r="G250" i="105"/>
  <c r="J250" i="105" s="1"/>
  <c r="G250" i="106"/>
  <c r="J250" i="106" s="1"/>
  <c r="G250" i="107"/>
  <c r="J250" i="107" s="1"/>
  <c r="G250" i="78"/>
  <c r="J250" i="78" s="1"/>
  <c r="G250" i="74"/>
  <c r="J250" i="74" s="1"/>
  <c r="J248" i="77"/>
  <c r="J249" i="77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G249" i="77"/>
  <c r="G250" i="77"/>
  <c r="J250" i="77" s="1"/>
  <c r="G251" i="77"/>
  <c r="J251" i="77" s="1"/>
  <c r="G252" i="77"/>
  <c r="J252" i="77" s="1"/>
  <c r="G253" i="77"/>
  <c r="J253" i="77" s="1"/>
  <c r="G254" i="77"/>
  <c r="J254" i="77" s="1"/>
  <c r="G255" i="77"/>
  <c r="J255" i="77" s="1"/>
  <c r="G256" i="77"/>
  <c r="J256" i="77" s="1"/>
  <c r="J8" i="74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94" i="105"/>
  <c r="P239" i="104"/>
  <c r="P242" i="104"/>
  <c r="P94" i="104"/>
  <c r="P252" i="103"/>
  <c r="P253" i="103"/>
  <c r="P94" i="102"/>
  <c r="P253" i="102"/>
  <c r="P94" i="99"/>
  <c r="P240" i="99"/>
  <c r="P94" i="96"/>
  <c r="J248" i="107"/>
  <c r="J249" i="107"/>
  <c r="G249" i="78"/>
  <c r="J249" i="78" s="1"/>
  <c r="G248" i="78"/>
  <c r="J248" i="78" s="1"/>
  <c r="G247" i="78"/>
  <c r="J247" i="78" s="1"/>
  <c r="G246" i="78"/>
  <c r="J246" i="78" s="1"/>
  <c r="J245" i="78"/>
  <c r="G245" i="78"/>
  <c r="G244" i="78"/>
  <c r="J244" i="78" s="1"/>
  <c r="G249" i="79"/>
  <c r="J249" i="79" s="1"/>
  <c r="G248" i="79"/>
  <c r="J248" i="79" s="1"/>
  <c r="G246" i="79"/>
  <c r="J246" i="79" s="1"/>
  <c r="G245" i="79"/>
  <c r="J245" i="79" s="1"/>
  <c r="G244" i="79"/>
  <c r="J244" i="79" s="1"/>
  <c r="G243" i="79"/>
  <c r="J243" i="79" s="1"/>
  <c r="G249" i="80"/>
  <c r="J249" i="80" s="1"/>
  <c r="G248" i="80"/>
  <c r="J248" i="80" s="1"/>
  <c r="J247" i="80"/>
  <c r="G247" i="80"/>
  <c r="G246" i="80"/>
  <c r="J246" i="80" s="1"/>
  <c r="G245" i="80"/>
  <c r="J245" i="80" s="1"/>
  <c r="G243" i="80"/>
  <c r="J243" i="80" s="1"/>
  <c r="G249" i="81"/>
  <c r="J249" i="81" s="1"/>
  <c r="G248" i="81"/>
  <c r="J248" i="81" s="1"/>
  <c r="G246" i="81"/>
  <c r="J246" i="81" s="1"/>
  <c r="G245" i="81"/>
  <c r="J245" i="81" s="1"/>
  <c r="G244" i="81"/>
  <c r="J244" i="81" s="1"/>
  <c r="G243" i="81"/>
  <c r="J243" i="81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J249" i="83" s="1"/>
  <c r="G248" i="83"/>
  <c r="J248" i="83" s="1"/>
  <c r="G246" i="83"/>
  <c r="J246" i="83" s="1"/>
  <c r="G245" i="83"/>
  <c r="J245" i="83" s="1"/>
  <c r="G244" i="83"/>
  <c r="J244" i="83" s="1"/>
  <c r="G243" i="83"/>
  <c r="J243" i="83" s="1"/>
  <c r="G249" i="84"/>
  <c r="J249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J249" i="85" s="1"/>
  <c r="G248" i="85"/>
  <c r="J248" i="85" s="1"/>
  <c r="G247" i="85"/>
  <c r="J247" i="85" s="1"/>
  <c r="G246" i="85"/>
  <c r="J246" i="85" s="1"/>
  <c r="G244" i="85"/>
  <c r="J244" i="85" s="1"/>
  <c r="G243" i="85"/>
  <c r="J243" i="85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J249" i="87" s="1"/>
  <c r="G248" i="87"/>
  <c r="J248" i="87" s="1"/>
  <c r="G246" i="87"/>
  <c r="J246" i="87" s="1"/>
  <c r="G245" i="87"/>
  <c r="J245" i="87" s="1"/>
  <c r="G244" i="87"/>
  <c r="J244" i="87" s="1"/>
  <c r="G243" i="87"/>
  <c r="J243" i="87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9" i="89"/>
  <c r="J249" i="89" s="1"/>
  <c r="G248" i="89"/>
  <c r="J248" i="89" s="1"/>
  <c r="G247" i="89"/>
  <c r="J247" i="89" s="1"/>
  <c r="G246" i="89"/>
  <c r="J246" i="89" s="1"/>
  <c r="G244" i="89"/>
  <c r="J244" i="89" s="1"/>
  <c r="G243" i="89"/>
  <c r="J243" i="89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9" i="92"/>
  <c r="J249" i="92" s="1"/>
  <c r="G248" i="92"/>
  <c r="J248" i="92" s="1"/>
  <c r="G247" i="92"/>
  <c r="J247" i="92" s="1"/>
  <c r="G246" i="92"/>
  <c r="J246" i="92" s="1"/>
  <c r="G244" i="92"/>
  <c r="J244" i="92" s="1"/>
  <c r="G243" i="92"/>
  <c r="J243" i="92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8" i="94"/>
  <c r="J248" i="94" s="1"/>
  <c r="G248" i="95" s="1"/>
  <c r="J248" i="95" s="1"/>
  <c r="E248" i="96" s="1"/>
  <c r="G248" i="96" s="1"/>
  <c r="J248" i="96" s="1"/>
  <c r="G247" i="94"/>
  <c r="J247" i="94" s="1"/>
  <c r="G247" i="95" s="1"/>
  <c r="J247" i="95" s="1"/>
  <c r="E247" i="96" s="1"/>
  <c r="G247" i="96" s="1"/>
  <c r="J247" i="96" s="1"/>
  <c r="G246" i="94"/>
  <c r="J246" i="94" s="1"/>
  <c r="G245" i="94"/>
  <c r="J245" i="94" s="1"/>
  <c r="G244" i="94"/>
  <c r="J244" i="94" s="1"/>
  <c r="G244" i="95" s="1"/>
  <c r="J244" i="95" s="1"/>
  <c r="E244" i="96" s="1"/>
  <c r="G244" i="96" s="1"/>
  <c r="J244" i="96" s="1"/>
  <c r="G249" i="97"/>
  <c r="J249" i="97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G248" i="97"/>
  <c r="J248" i="97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G247" i="97"/>
  <c r="J247" i="97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G245" i="97"/>
  <c r="J245" i="97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G244" i="97"/>
  <c r="J244" i="97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G243" i="97"/>
  <c r="J243" i="97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3" i="103"/>
  <c r="J243" i="103" s="1"/>
  <c r="G249" i="104"/>
  <c r="J249" i="104" s="1"/>
  <c r="G248" i="104"/>
  <c r="J248" i="104" s="1"/>
  <c r="G247" i="104"/>
  <c r="J247" i="104" s="1"/>
  <c r="G246" i="104"/>
  <c r="J246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4" i="105"/>
  <c r="J244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4" i="106"/>
  <c r="J244" i="106" s="1"/>
  <c r="G243" i="106"/>
  <c r="J243" i="106" s="1"/>
  <c r="G249" i="107"/>
  <c r="G248" i="107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9" i="74"/>
  <c r="G248" i="74"/>
  <c r="J248" i="74" s="1"/>
  <c r="G247" i="74"/>
  <c r="J247" i="74" s="1"/>
  <c r="G246" i="74"/>
  <c r="J246" i="74" s="1"/>
  <c r="E259" i="8" s="1"/>
  <c r="J245" i="74"/>
  <c r="G245" i="74"/>
  <c r="G244" i="74"/>
  <c r="J244" i="74" s="1"/>
  <c r="G243" i="74"/>
  <c r="J243" i="74" s="1"/>
  <c r="E236" i="77"/>
  <c r="E252" i="77"/>
  <c r="P94" i="106"/>
  <c r="P94" i="101"/>
  <c r="M94" i="103"/>
  <c r="M94" i="8" s="1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R257" i="87"/>
  <c r="M257" i="87"/>
  <c r="P257" i="87" s="1"/>
  <c r="G257" i="87"/>
  <c r="J257" i="87" s="1"/>
  <c r="R257" i="88"/>
  <c r="M257" i="88"/>
  <c r="P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R257" i="95"/>
  <c r="R257" i="96"/>
  <c r="M257" i="96"/>
  <c r="P257" i="96" s="1"/>
  <c r="R257" i="97"/>
  <c r="M257" i="97"/>
  <c r="P257" i="97" s="1"/>
  <c r="G257" i="97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P253" i="84"/>
  <c r="R252" i="84"/>
  <c r="R251" i="84"/>
  <c r="M251" i="84"/>
  <c r="P251" i="84" s="1"/>
  <c r="R250" i="84"/>
  <c r="M250" i="84"/>
  <c r="P250" i="84" s="1"/>
  <c r="R249" i="84"/>
  <c r="M249" i="84"/>
  <c r="P249" i="84" s="1"/>
  <c r="R253" i="85"/>
  <c r="P253" i="85"/>
  <c r="R252" i="85"/>
  <c r="P252" i="85"/>
  <c r="R251" i="85"/>
  <c r="M251" i="85"/>
  <c r="P251" i="85" s="1"/>
  <c r="R250" i="85"/>
  <c r="M250" i="85"/>
  <c r="P250" i="85" s="1"/>
  <c r="R249" i="85"/>
  <c r="M249" i="85"/>
  <c r="P249" i="85" s="1"/>
  <c r="R253" i="86"/>
  <c r="R252" i="86"/>
  <c r="P252" i="86"/>
  <c r="R251" i="86"/>
  <c r="M251" i="86"/>
  <c r="P251" i="86" s="1"/>
  <c r="R250" i="86"/>
  <c r="M250" i="86"/>
  <c r="P250" i="86" s="1"/>
  <c r="R249" i="86"/>
  <c r="M249" i="86"/>
  <c r="P249" i="86" s="1"/>
  <c r="R253" i="87"/>
  <c r="P253" i="87"/>
  <c r="R252" i="87"/>
  <c r="P252" i="87"/>
  <c r="R251" i="87"/>
  <c r="M251" i="87"/>
  <c r="P251" i="87" s="1"/>
  <c r="R250" i="87"/>
  <c r="M250" i="87"/>
  <c r="P250" i="87" s="1"/>
  <c r="R249" i="87"/>
  <c r="M249" i="87"/>
  <c r="P249" i="87" s="1"/>
  <c r="R253" i="88"/>
  <c r="P253" i="88"/>
  <c r="R252" i="88"/>
  <c r="P252" i="88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R252" i="89"/>
  <c r="P252" i="89"/>
  <c r="R251" i="89"/>
  <c r="M251" i="89"/>
  <c r="P251" i="89" s="1"/>
  <c r="R250" i="89"/>
  <c r="M250" i="89"/>
  <c r="P250" i="89" s="1"/>
  <c r="R249" i="89"/>
  <c r="M249" i="89"/>
  <c r="P249" i="89" s="1"/>
  <c r="R253" i="90"/>
  <c r="P253" i="90"/>
  <c r="R252" i="90"/>
  <c r="P252" i="90"/>
  <c r="R251" i="90"/>
  <c r="M251" i="90"/>
  <c r="P251" i="90" s="1"/>
  <c r="R250" i="90"/>
  <c r="M250" i="90"/>
  <c r="P250" i="90" s="1"/>
  <c r="R249" i="90"/>
  <c r="M249" i="90"/>
  <c r="P249" i="90" s="1"/>
  <c r="R253" i="91"/>
  <c r="P253" i="91"/>
  <c r="R252" i="91"/>
  <c r="P252" i="91"/>
  <c r="R251" i="91"/>
  <c r="M251" i="91"/>
  <c r="P251" i="91" s="1"/>
  <c r="R250" i="91"/>
  <c r="M250" i="91"/>
  <c r="P250" i="91" s="1"/>
  <c r="R249" i="91"/>
  <c r="M249" i="91"/>
  <c r="P249" i="91" s="1"/>
  <c r="R253" i="92"/>
  <c r="P253" i="92"/>
  <c r="R252" i="92"/>
  <c r="P252" i="92"/>
  <c r="R251" i="92"/>
  <c r="M251" i="92"/>
  <c r="P251" i="92" s="1"/>
  <c r="R250" i="92"/>
  <c r="M250" i="92"/>
  <c r="P250" i="92" s="1"/>
  <c r="R249" i="92"/>
  <c r="M249" i="92"/>
  <c r="P249" i="92" s="1"/>
  <c r="R253" i="93"/>
  <c r="P253" i="93"/>
  <c r="R252" i="93"/>
  <c r="P252" i="93"/>
  <c r="R251" i="93"/>
  <c r="M251" i="93"/>
  <c r="P251" i="93" s="1"/>
  <c r="R250" i="93"/>
  <c r="M250" i="93"/>
  <c r="P250" i="93" s="1"/>
  <c r="R249" i="93"/>
  <c r="M249" i="93"/>
  <c r="P249" i="93" s="1"/>
  <c r="R253" i="94"/>
  <c r="P253" i="94"/>
  <c r="R252" i="94"/>
  <c r="P252" i="94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P250" i="95"/>
  <c r="R249" i="95"/>
  <c r="R253" i="96"/>
  <c r="R252" i="96"/>
  <c r="P252" i="96"/>
  <c r="R251" i="96"/>
  <c r="M251" i="96"/>
  <c r="P251" i="96" s="1"/>
  <c r="R250" i="96"/>
  <c r="M250" i="96"/>
  <c r="P250" i="96" s="1"/>
  <c r="R249" i="96"/>
  <c r="M249" i="96"/>
  <c r="P249" i="96" s="1"/>
  <c r="R253" i="97"/>
  <c r="R252" i="97"/>
  <c r="R251" i="97"/>
  <c r="M251" i="97"/>
  <c r="P251" i="97" s="1"/>
  <c r="R250" i="97"/>
  <c r="M250" i="97"/>
  <c r="P250" i="97" s="1"/>
  <c r="R249" i="97"/>
  <c r="M249" i="97"/>
  <c r="P249" i="97" s="1"/>
  <c r="R253" i="98"/>
  <c r="P253" i="98"/>
  <c r="R252" i="98"/>
  <c r="P252" i="98"/>
  <c r="R251" i="98"/>
  <c r="M251" i="98"/>
  <c r="P251" i="98" s="1"/>
  <c r="R250" i="98"/>
  <c r="M250" i="98"/>
  <c r="P250" i="98" s="1"/>
  <c r="R249" i="98"/>
  <c r="M249" i="98"/>
  <c r="P249" i="98" s="1"/>
  <c r="R253" i="99"/>
  <c r="P253" i="99"/>
  <c r="R252" i="99"/>
  <c r="P252" i="99"/>
  <c r="R251" i="99"/>
  <c r="M251" i="99"/>
  <c r="P251" i="99" s="1"/>
  <c r="R250" i="99"/>
  <c r="M250" i="99"/>
  <c r="P250" i="99" s="1"/>
  <c r="R249" i="99"/>
  <c r="M249" i="99"/>
  <c r="P249" i="99" s="1"/>
  <c r="R253" i="100"/>
  <c r="P253" i="100"/>
  <c r="R252" i="100"/>
  <c r="P252" i="100"/>
  <c r="R251" i="100"/>
  <c r="M251" i="100"/>
  <c r="P251" i="100" s="1"/>
  <c r="R250" i="100"/>
  <c r="M250" i="100"/>
  <c r="P250" i="100" s="1"/>
  <c r="R249" i="100"/>
  <c r="M249" i="100"/>
  <c r="P249" i="100" s="1"/>
  <c r="R253" i="101"/>
  <c r="P253" i="101"/>
  <c r="R252" i="101"/>
  <c r="P252" i="101"/>
  <c r="R251" i="101"/>
  <c r="M251" i="101"/>
  <c r="P251" i="101" s="1"/>
  <c r="R250" i="101"/>
  <c r="M250" i="101"/>
  <c r="P250" i="101" s="1"/>
  <c r="R249" i="101"/>
  <c r="M249" i="101"/>
  <c r="P249" i="101" s="1"/>
  <c r="R253" i="102"/>
  <c r="R252" i="102"/>
  <c r="P252" i="102"/>
  <c r="R251" i="102"/>
  <c r="M251" i="102"/>
  <c r="P251" i="102" s="1"/>
  <c r="R250" i="102"/>
  <c r="M250" i="102"/>
  <c r="P250" i="102" s="1"/>
  <c r="R249" i="102"/>
  <c r="M249" i="102"/>
  <c r="P249" i="102" s="1"/>
  <c r="R253" i="103"/>
  <c r="R252" i="103"/>
  <c r="R251" i="103"/>
  <c r="M251" i="103"/>
  <c r="P251" i="103" s="1"/>
  <c r="R250" i="103"/>
  <c r="M250" i="103"/>
  <c r="P250" i="103" s="1"/>
  <c r="R249" i="103"/>
  <c r="M249" i="103"/>
  <c r="P249" i="103" s="1"/>
  <c r="R253" i="104"/>
  <c r="R252" i="104"/>
  <c r="P252" i="104"/>
  <c r="R251" i="104"/>
  <c r="M251" i="104"/>
  <c r="P251" i="104" s="1"/>
  <c r="R250" i="104"/>
  <c r="M250" i="104"/>
  <c r="P250" i="104" s="1"/>
  <c r="R249" i="104"/>
  <c r="M249" i="104"/>
  <c r="P249" i="104" s="1"/>
  <c r="R253" i="105"/>
  <c r="R252" i="105"/>
  <c r="P252" i="105"/>
  <c r="R251" i="105"/>
  <c r="M251" i="105"/>
  <c r="P251" i="105" s="1"/>
  <c r="R250" i="105"/>
  <c r="M250" i="105"/>
  <c r="P250" i="105" s="1"/>
  <c r="R249" i="105"/>
  <c r="M249" i="105"/>
  <c r="P249" i="105" s="1"/>
  <c r="R253" i="106"/>
  <c r="P253" i="106"/>
  <c r="R252" i="106"/>
  <c r="R251" i="106"/>
  <c r="M251" i="106"/>
  <c r="P251" i="106" s="1"/>
  <c r="R250" i="106"/>
  <c r="M250" i="106"/>
  <c r="P250" i="106" s="1"/>
  <c r="R249" i="106"/>
  <c r="M249" i="106"/>
  <c r="P249" i="106" s="1"/>
  <c r="R253" i="107"/>
  <c r="P253" i="107"/>
  <c r="R252" i="107"/>
  <c r="P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P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R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P94" i="103" l="1"/>
  <c r="G246" i="98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G245" i="95"/>
  <c r="J245" i="95" s="1"/>
  <c r="E245" i="96" s="1"/>
  <c r="G245" i="96" s="1"/>
  <c r="J245" i="96" s="1"/>
  <c r="G253" i="95"/>
  <c r="J253" i="95" s="1"/>
  <c r="E253" i="96" s="1"/>
  <c r="G253" i="96" s="1"/>
  <c r="J253" i="96" s="1"/>
  <c r="G243" i="95"/>
  <c r="J243" i="95" s="1"/>
  <c r="E243" i="96" s="1"/>
  <c r="G243" i="96" s="1"/>
  <c r="J243" i="96" s="1"/>
  <c r="J170" i="8"/>
  <c r="J162" i="8"/>
  <c r="J154" i="8"/>
  <c r="J146" i="8"/>
  <c r="J138" i="8"/>
  <c r="J130" i="8"/>
  <c r="J106" i="8"/>
  <c r="J98" i="8"/>
  <c r="J58" i="8"/>
  <c r="J50" i="8"/>
  <c r="J42" i="8"/>
  <c r="J34" i="8"/>
  <c r="G253" i="8"/>
  <c r="J253" i="8" s="1"/>
  <c r="J74" i="8"/>
  <c r="J66" i="8"/>
  <c r="J178" i="8"/>
  <c r="J243" i="8"/>
  <c r="J211" i="8"/>
  <c r="J187" i="8"/>
  <c r="J179" i="8"/>
  <c r="J171" i="8"/>
  <c r="J163" i="8"/>
  <c r="J155" i="8"/>
  <c r="J147" i="8"/>
  <c r="J139" i="8"/>
  <c r="J131" i="8"/>
  <c r="J99" i="8"/>
  <c r="J75" i="8"/>
  <c r="J67" i="8"/>
  <c r="J43" i="8"/>
  <c r="M253" i="8"/>
  <c r="J14" i="8"/>
  <c r="M252" i="8"/>
  <c r="M251" i="8"/>
  <c r="G252" i="8"/>
  <c r="J252" i="8" s="1"/>
  <c r="M250" i="8"/>
  <c r="J19" i="8"/>
  <c r="M249" i="8"/>
  <c r="J107" i="8"/>
  <c r="J17" i="8"/>
  <c r="J256" i="8"/>
  <c r="J248" i="8"/>
  <c r="J240" i="8"/>
  <c r="J232" i="8"/>
  <c r="J224" i="8"/>
  <c r="J216" i="8"/>
  <c r="J208" i="8"/>
  <c r="J168" i="8"/>
  <c r="J160" i="8"/>
  <c r="J152" i="8"/>
  <c r="J144" i="8"/>
  <c r="J136" i="8"/>
  <c r="J128" i="8"/>
  <c r="J96" i="8"/>
  <c r="J72" i="8"/>
  <c r="J64" i="8"/>
  <c r="J56" i="8"/>
  <c r="J48" i="8"/>
  <c r="J18" i="8"/>
  <c r="J249" i="8"/>
  <c r="J241" i="8"/>
  <c r="J233" i="8"/>
  <c r="J225" i="8"/>
  <c r="J217" i="8"/>
  <c r="J209" i="8"/>
  <c r="J177" i="8"/>
  <c r="J169" i="8"/>
  <c r="J161" i="8"/>
  <c r="J153" i="8"/>
  <c r="J145" i="8"/>
  <c r="J137" i="8"/>
  <c r="J129" i="8"/>
  <c r="J105" i="8"/>
  <c r="J97" i="8"/>
  <c r="J81" i="8"/>
  <c r="J73" i="8"/>
  <c r="J57" i="8"/>
  <c r="J49" i="8"/>
  <c r="J33" i="8"/>
  <c r="J255" i="8"/>
  <c r="J247" i="8"/>
  <c r="J239" i="8"/>
  <c r="J223" i="8"/>
  <c r="J215" i="8"/>
  <c r="J207" i="8"/>
  <c r="J199" i="8"/>
  <c r="J167" i="8"/>
  <c r="J159" i="8"/>
  <c r="J151" i="8"/>
  <c r="J143" i="8"/>
  <c r="J135" i="8"/>
  <c r="J127" i="8"/>
  <c r="J119" i="8"/>
  <c r="J111" i="8"/>
  <c r="J103" i="8"/>
  <c r="J95" i="8"/>
  <c r="J87" i="8"/>
  <c r="J63" i="8"/>
  <c r="J55" i="8"/>
  <c r="J47" i="8"/>
  <c r="J31" i="8"/>
  <c r="J254" i="8"/>
  <c r="J246" i="8"/>
  <c r="J238" i="8"/>
  <c r="J214" i="8"/>
  <c r="J206" i="8"/>
  <c r="J198" i="8"/>
  <c r="J158" i="8"/>
  <c r="J150" i="8"/>
  <c r="J142" i="8"/>
  <c r="J134" i="8"/>
  <c r="J126" i="8"/>
  <c r="J110" i="8"/>
  <c r="J102" i="8"/>
  <c r="J94" i="8"/>
  <c r="J78" i="8"/>
  <c r="J62" i="8"/>
  <c r="J54" i="8"/>
  <c r="J46" i="8"/>
  <c r="J38" i="8"/>
  <c r="J30" i="8"/>
  <c r="J222" i="8"/>
  <c r="G66" i="8"/>
  <c r="G49" i="8"/>
  <c r="G42" i="8"/>
  <c r="G14" i="8"/>
  <c r="G154" i="8"/>
  <c r="G233" i="8"/>
  <c r="G155" i="8"/>
  <c r="G67" i="8"/>
  <c r="G46" i="8"/>
  <c r="G225" i="8"/>
  <c r="G147" i="8"/>
  <c r="G62" i="8"/>
  <c r="G38" i="8"/>
  <c r="G179" i="8"/>
  <c r="G146" i="8"/>
  <c r="G58" i="8"/>
  <c r="G30" i="8"/>
  <c r="J245" i="8"/>
  <c r="J237" i="8"/>
  <c r="J213" i="8"/>
  <c r="J189" i="8"/>
  <c r="J149" i="8"/>
  <c r="J141" i="8"/>
  <c r="J125" i="8"/>
  <c r="J109" i="8"/>
  <c r="J101" i="8"/>
  <c r="J93" i="8"/>
  <c r="J77" i="8"/>
  <c r="J53" i="8"/>
  <c r="J45" i="8"/>
  <c r="J37" i="8"/>
  <c r="G249" i="8"/>
  <c r="G217" i="8"/>
  <c r="G171" i="8"/>
  <c r="G139" i="8"/>
  <c r="G57" i="8"/>
  <c r="G170" i="8"/>
  <c r="G138" i="8"/>
  <c r="G54" i="8"/>
  <c r="J24" i="8"/>
  <c r="J16" i="8"/>
  <c r="G241" i="8"/>
  <c r="G199" i="8"/>
  <c r="G163" i="8"/>
  <c r="G78" i="8"/>
  <c r="G50" i="8"/>
  <c r="G198" i="8"/>
  <c r="G162" i="8"/>
  <c r="G207" i="8"/>
  <c r="G127" i="8"/>
  <c r="G119" i="8"/>
  <c r="G111" i="8"/>
  <c r="G103" i="8"/>
  <c r="G95" i="8"/>
  <c r="G87" i="8"/>
  <c r="J29" i="8"/>
  <c r="J12" i="8"/>
  <c r="J231" i="8"/>
  <c r="J221" i="8"/>
  <c r="J197" i="8"/>
  <c r="J186" i="8"/>
  <c r="J176" i="8"/>
  <c r="J166" i="8"/>
  <c r="J157" i="8"/>
  <c r="J118" i="8"/>
  <c r="J104" i="8"/>
  <c r="J86" i="8"/>
  <c r="J71" i="8"/>
  <c r="J61" i="8"/>
  <c r="J51" i="8"/>
  <c r="G256" i="8"/>
  <c r="G248" i="8"/>
  <c r="G240" i="8"/>
  <c r="G232" i="8"/>
  <c r="G224" i="8"/>
  <c r="G216" i="8"/>
  <c r="G206" i="8"/>
  <c r="G187" i="8"/>
  <c r="G178" i="8"/>
  <c r="G169" i="8"/>
  <c r="G161" i="8"/>
  <c r="G153" i="8"/>
  <c r="G145" i="8"/>
  <c r="G137" i="8"/>
  <c r="G126" i="8"/>
  <c r="G110" i="8"/>
  <c r="G102" i="8"/>
  <c r="G94" i="8"/>
  <c r="G75" i="8"/>
  <c r="G64" i="8"/>
  <c r="G56" i="8"/>
  <c r="G48" i="8"/>
  <c r="G37" i="8"/>
  <c r="J27" i="8"/>
  <c r="J11" i="8"/>
  <c r="J251" i="8"/>
  <c r="J230" i="8"/>
  <c r="J219" i="8"/>
  <c r="J195" i="8"/>
  <c r="J184" i="8"/>
  <c r="J174" i="8"/>
  <c r="J165" i="8"/>
  <c r="J114" i="8"/>
  <c r="J85" i="8"/>
  <c r="J70" i="8"/>
  <c r="J59" i="8"/>
  <c r="J117" i="8"/>
  <c r="G19" i="8"/>
  <c r="G255" i="8"/>
  <c r="G247" i="8"/>
  <c r="G239" i="8"/>
  <c r="G223" i="8"/>
  <c r="G215" i="8"/>
  <c r="G177" i="8"/>
  <c r="G168" i="8"/>
  <c r="G160" i="8"/>
  <c r="G152" i="8"/>
  <c r="G144" i="8"/>
  <c r="G136" i="8"/>
  <c r="G125" i="8"/>
  <c r="G109" i="8"/>
  <c r="G101" i="8"/>
  <c r="G93" i="8"/>
  <c r="G73" i="8"/>
  <c r="G63" i="8"/>
  <c r="G55" i="8"/>
  <c r="G47" i="8"/>
  <c r="J10" i="8"/>
  <c r="J229" i="8"/>
  <c r="J203" i="8"/>
  <c r="J193" i="8"/>
  <c r="J183" i="8"/>
  <c r="J173" i="8"/>
  <c r="J83" i="8"/>
  <c r="J69" i="8"/>
  <c r="J23" i="8"/>
  <c r="J15" i="8"/>
  <c r="J7" i="8"/>
  <c r="J244" i="8"/>
  <c r="J236" i="8"/>
  <c r="J228" i="8"/>
  <c r="J220" i="8"/>
  <c r="J212" i="8"/>
  <c r="J204" i="8"/>
  <c r="J188" i="8"/>
  <c r="J180" i="8"/>
  <c r="J172" i="8"/>
  <c r="J164" i="8"/>
  <c r="J156" i="8"/>
  <c r="J148" i="8"/>
  <c r="J140" i="8"/>
  <c r="J124" i="8"/>
  <c r="J116" i="8"/>
  <c r="J108" i="8"/>
  <c r="J100" i="8"/>
  <c r="J92" i="8"/>
  <c r="J84" i="8"/>
  <c r="J76" i="8"/>
  <c r="J68" i="8"/>
  <c r="J60" i="8"/>
  <c r="J52" i="8"/>
  <c r="J44" i="8"/>
  <c r="J36" i="8"/>
  <c r="G18" i="8"/>
  <c r="G254" i="8"/>
  <c r="G246" i="8"/>
  <c r="G238" i="8"/>
  <c r="G222" i="8"/>
  <c r="G214" i="8"/>
  <c r="G167" i="8"/>
  <c r="G159" i="8"/>
  <c r="G151" i="8"/>
  <c r="G143" i="8"/>
  <c r="G135" i="8"/>
  <c r="G34" i="8"/>
  <c r="J9" i="8"/>
  <c r="J227" i="8"/>
  <c r="J202" i="8"/>
  <c r="J192" i="8"/>
  <c r="J182" i="8"/>
  <c r="J123" i="8"/>
  <c r="J91" i="8"/>
  <c r="J82" i="8"/>
  <c r="J115" i="8"/>
  <c r="G17" i="8"/>
  <c r="G245" i="8"/>
  <c r="G237" i="8"/>
  <c r="G213" i="8"/>
  <c r="G158" i="8"/>
  <c r="G150" i="8"/>
  <c r="G142" i="8"/>
  <c r="G134" i="8"/>
  <c r="G107" i="8"/>
  <c r="G99" i="8"/>
  <c r="G53" i="8"/>
  <c r="G45" i="8"/>
  <c r="G33" i="8"/>
  <c r="J8" i="8"/>
  <c r="J201" i="8"/>
  <c r="J191" i="8"/>
  <c r="J181" i="8"/>
  <c r="J122" i="8"/>
  <c r="J90" i="8"/>
  <c r="J79" i="8"/>
  <c r="J13" i="8"/>
  <c r="J250" i="8"/>
  <c r="J242" i="8"/>
  <c r="J234" i="8"/>
  <c r="J226" i="8"/>
  <c r="J218" i="8"/>
  <c r="J210" i="8"/>
  <c r="G16" i="8"/>
  <c r="G149" i="8"/>
  <c r="G141" i="8"/>
  <c r="G130" i="8"/>
  <c r="G106" i="8"/>
  <c r="G98" i="8"/>
  <c r="J235" i="8"/>
  <c r="J200" i="8"/>
  <c r="J190" i="8"/>
  <c r="J121" i="8"/>
  <c r="J89" i="8"/>
  <c r="J113" i="8"/>
  <c r="G243" i="8"/>
  <c r="G211" i="8"/>
  <c r="G129" i="8"/>
  <c r="G105" i="8"/>
  <c r="G97" i="8"/>
  <c r="G43" i="8"/>
  <c r="J120" i="8"/>
  <c r="J88" i="8"/>
  <c r="J112" i="8"/>
  <c r="G128" i="8"/>
  <c r="G96" i="8"/>
  <c r="J26" i="8"/>
  <c r="G209" i="8"/>
  <c r="G208" i="8"/>
  <c r="J205" i="8"/>
  <c r="J196" i="8"/>
  <c r="J194" i="8"/>
  <c r="J185" i="8"/>
  <c r="J175" i="8"/>
  <c r="J133" i="8"/>
  <c r="J132" i="8"/>
  <c r="G131" i="8"/>
  <c r="G81" i="8"/>
  <c r="J80" i="8"/>
  <c r="G77" i="8"/>
  <c r="G74" i="8"/>
  <c r="G72" i="8"/>
  <c r="J65" i="8"/>
  <c r="J41" i="8"/>
  <c r="J40" i="8"/>
  <c r="J39" i="8"/>
  <c r="J35" i="8"/>
  <c r="J32" i="8"/>
  <c r="G31" i="8"/>
  <c r="J28" i="8"/>
  <c r="J25" i="8"/>
  <c r="J22" i="8"/>
  <c r="J21" i="8"/>
  <c r="J20" i="8"/>
  <c r="J6" i="8"/>
  <c r="P244" i="8"/>
  <c r="P236" i="8"/>
  <c r="J257" i="8"/>
  <c r="E242" i="77"/>
  <c r="E241" i="77"/>
  <c r="G251" i="78"/>
  <c r="J251" i="78" s="1"/>
  <c r="E240" i="77"/>
  <c r="E239" i="77"/>
  <c r="E87" i="77"/>
  <c r="G259" i="8"/>
  <c r="M257" i="8"/>
  <c r="M245" i="8"/>
  <c r="J258" i="8"/>
  <c r="M244" i="8"/>
  <c r="M236" i="8"/>
  <c r="M259" i="8"/>
  <c r="M235" i="8"/>
  <c r="J259" i="8"/>
  <c r="M242" i="8"/>
  <c r="M241" i="8"/>
  <c r="M243" i="8"/>
  <c r="M240" i="8"/>
  <c r="M88" i="8"/>
  <c r="M247" i="8"/>
  <c r="M239" i="8"/>
  <c r="M87" i="8"/>
  <c r="M237" i="8"/>
  <c r="M246" i="8"/>
  <c r="M238" i="8"/>
  <c r="M174" i="8"/>
  <c r="M102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P196" i="97" s="1"/>
  <c r="M195" i="97"/>
  <c r="M194" i="97"/>
  <c r="P194" i="97" s="1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P133" i="97" s="1"/>
  <c r="M132" i="97"/>
  <c r="P132" i="97" s="1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P117" i="97" s="1"/>
  <c r="M116" i="97"/>
  <c r="M115" i="97"/>
  <c r="P115" i="97" s="1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P81" i="97" s="1"/>
  <c r="M80" i="97"/>
  <c r="M79" i="97"/>
  <c r="M78" i="97"/>
  <c r="M77" i="97"/>
  <c r="P77" i="97" s="1"/>
  <c r="M75" i="97"/>
  <c r="M74" i="97"/>
  <c r="P74" i="97" s="1"/>
  <c r="M73" i="97"/>
  <c r="M72" i="97"/>
  <c r="M71" i="97"/>
  <c r="M70" i="97"/>
  <c r="M69" i="97"/>
  <c r="M68" i="97"/>
  <c r="M67" i="97"/>
  <c r="M66" i="97"/>
  <c r="P66" i="97" s="1"/>
  <c r="M65" i="97"/>
  <c r="M64" i="97"/>
  <c r="M63" i="97"/>
  <c r="M62" i="97"/>
  <c r="P62" i="97" s="1"/>
  <c r="M61" i="97"/>
  <c r="M60" i="97"/>
  <c r="M59" i="97"/>
  <c r="M58" i="97"/>
  <c r="M57" i="97"/>
  <c r="P57" i="97" s="1"/>
  <c r="M56" i="97"/>
  <c r="M55" i="97"/>
  <c r="M54" i="97"/>
  <c r="M53" i="97"/>
  <c r="P53" i="97" s="1"/>
  <c r="M52" i="97"/>
  <c r="M51" i="97"/>
  <c r="M50" i="97"/>
  <c r="M49" i="97"/>
  <c r="M48" i="97"/>
  <c r="P48" i="97" s="1"/>
  <c r="M47" i="97"/>
  <c r="M46" i="97"/>
  <c r="M45" i="97"/>
  <c r="M44" i="97"/>
  <c r="M43" i="97"/>
  <c r="M42" i="97"/>
  <c r="M41" i="97"/>
  <c r="M40" i="97"/>
  <c r="M39" i="97"/>
  <c r="P39" i="97" s="1"/>
  <c r="M38" i="97"/>
  <c r="M37" i="97"/>
  <c r="M36" i="97"/>
  <c r="M35" i="97"/>
  <c r="M34" i="97"/>
  <c r="M33" i="97"/>
  <c r="M32" i="97"/>
  <c r="M31" i="97"/>
  <c r="P31" i="97" s="1"/>
  <c r="M30" i="97"/>
  <c r="M29" i="97"/>
  <c r="M28" i="97"/>
  <c r="P28" i="97" s="1"/>
  <c r="M27" i="97"/>
  <c r="M26" i="97"/>
  <c r="M25" i="97"/>
  <c r="M24" i="97"/>
  <c r="P24" i="97" s="1"/>
  <c r="M23" i="97"/>
  <c r="M22" i="97"/>
  <c r="P22" i="97" s="1"/>
  <c r="M21" i="97"/>
  <c r="P21" i="97" s="1"/>
  <c r="M20" i="97"/>
  <c r="P20" i="97" s="1"/>
  <c r="M19" i="97"/>
  <c r="M18" i="97"/>
  <c r="M17" i="97"/>
  <c r="M16" i="97"/>
  <c r="M15" i="97"/>
  <c r="M14" i="97"/>
  <c r="M13" i="97"/>
  <c r="M12" i="97"/>
  <c r="M11" i="97"/>
  <c r="P11" i="97" s="1"/>
  <c r="M10" i="97"/>
  <c r="M9" i="97"/>
  <c r="M8" i="97"/>
  <c r="M7" i="97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M254" i="83"/>
  <c r="M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48" i="83" l="1"/>
  <c r="M248" i="8"/>
  <c r="P254" i="83"/>
  <c r="M254" i="8"/>
  <c r="P255" i="83"/>
  <c r="M255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84" i="97"/>
  <c r="P95" i="97"/>
  <c r="P107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63" i="97"/>
  <c r="P91" i="97"/>
  <c r="P120" i="97"/>
  <c r="P144" i="97"/>
  <c r="P178" i="97"/>
  <c r="P205" i="97"/>
  <c r="P222" i="97"/>
  <c r="P188" i="97"/>
  <c r="M188" i="8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72" i="97"/>
  <c r="P101" i="97"/>
  <c r="P121" i="97"/>
  <c r="P153" i="97"/>
  <c r="P179" i="97"/>
  <c r="P206" i="97"/>
  <c r="P258" i="97"/>
  <c r="P12" i="97"/>
  <c r="P36" i="97"/>
  <c r="P44" i="97"/>
  <c r="P52" i="97"/>
  <c r="P60" i="97"/>
  <c r="P68" i="97"/>
  <c r="P86" i="97"/>
  <c r="P97" i="97"/>
  <c r="P109" i="97"/>
  <c r="P125" i="97"/>
  <c r="P141" i="97"/>
  <c r="P149" i="97"/>
  <c r="P157" i="97"/>
  <c r="P165" i="97"/>
  <c r="P183" i="97"/>
  <c r="P202" i="97"/>
  <c r="P211" i="97"/>
  <c r="P219" i="97"/>
  <c r="P227" i="97"/>
  <c r="P248" i="97"/>
  <c r="P104" i="97"/>
  <c r="M104" i="8"/>
  <c r="P186" i="97"/>
  <c r="M186" i="8"/>
  <c r="P13" i="97"/>
  <c r="P29" i="97"/>
  <c r="P37" i="97"/>
  <c r="P45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56" i="97"/>
  <c r="P113" i="97"/>
  <c r="P137" i="97"/>
  <c r="P145" i="97"/>
  <c r="P169" i="97"/>
  <c r="P190" i="97"/>
  <c r="M190" i="8"/>
  <c r="P215" i="97"/>
  <c r="P223" i="97"/>
  <c r="P189" i="97"/>
  <c r="M189" i="8"/>
  <c r="P14" i="97"/>
  <c r="P30" i="97"/>
  <c r="P38" i="97"/>
  <c r="P46" i="97"/>
  <c r="P54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R254" i="77"/>
  <c r="M254" i="77"/>
  <c r="R248" i="77"/>
  <c r="M248" i="77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AB29" i="8" l="1"/>
  <c r="AB26" i="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35" i="95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E45" i="95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E63" i="95" s="1"/>
  <c r="G109" i="93"/>
  <c r="J109" i="93" s="1"/>
  <c r="G75" i="92"/>
  <c r="J75" i="92" s="1"/>
  <c r="G35" i="95"/>
  <c r="J35" i="95" s="1"/>
  <c r="E35" i="96" s="1"/>
  <c r="G60" i="94"/>
  <c r="J60" i="94" s="1"/>
  <c r="E60" i="95" s="1"/>
  <c r="G114" i="93"/>
  <c r="J114" i="93" s="1"/>
  <c r="G12" i="84"/>
  <c r="J12" i="84" s="1"/>
  <c r="G229" i="80" l="1"/>
  <c r="J229" i="80" s="1"/>
  <c r="G60" i="95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E63" i="96" s="1"/>
  <c r="G129" i="95"/>
  <c r="J129" i="95" s="1"/>
  <c r="E129" i="96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E94" i="96" s="1"/>
  <c r="G178" i="96"/>
  <c r="J178" i="96" s="1"/>
  <c r="G45" i="97"/>
  <c r="J45" i="97" s="1"/>
  <c r="G114" i="95"/>
  <c r="J114" i="95" s="1"/>
  <c r="E114" i="96" s="1"/>
  <c r="G109" i="95"/>
  <c r="J109" i="95" s="1"/>
  <c r="E109" i="96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E75" i="96" s="1"/>
  <c r="G114" i="96"/>
  <c r="J114" i="96" s="1"/>
  <c r="G63" i="97"/>
  <c r="J63" i="97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E178" i="99" s="1"/>
  <c r="G45" i="99"/>
  <c r="J45" i="99" s="1"/>
  <c r="E45" i="100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E114" i="101" s="1"/>
  <c r="G109" i="100"/>
  <c r="J109" i="100" s="1"/>
  <c r="E109" i="101" s="1"/>
  <c r="G60" i="101"/>
  <c r="J60" i="101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E169" i="99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E75" i="101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E169" i="100"/>
  <c r="G169" i="103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G169" i="102" s="1"/>
  <c r="J169" i="102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E12" i="99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E208" i="89"/>
  <c r="G208" i="89" s="1"/>
  <c r="J208" i="89" s="1"/>
  <c r="E20" i="77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G12" i="102" s="1"/>
  <c r="J12" i="102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E237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8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8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E229" i="96" s="1"/>
  <c r="G229" i="96" s="1"/>
  <c r="J229" i="96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E8" i="77" s="1"/>
  <c r="G6" i="74"/>
  <c r="J6" i="74" s="1"/>
  <c r="E6" i="77" s="1"/>
  <c r="Z15" i="8"/>
  <c r="Z17" i="8"/>
  <c r="Z31" i="8"/>
  <c r="AC31" i="8" s="1"/>
  <c r="Z25" i="8"/>
  <c r="Z23" i="8"/>
  <c r="G237" i="98" l="1"/>
  <c r="J237" i="98" s="1"/>
  <c r="E237" i="99" s="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Z20" i="8"/>
  <c r="Z28" i="8"/>
  <c r="Z18" i="8"/>
  <c r="Z26" i="8"/>
  <c r="AC26" i="8" s="1"/>
  <c r="Z35" i="8"/>
  <c r="AC35" i="8" s="1"/>
  <c r="Z14" i="8"/>
  <c r="Z22" i="8"/>
  <c r="Z30" i="8"/>
  <c r="AC30" i="8" s="1"/>
  <c r="Z11" i="8"/>
  <c r="Z19" i="8"/>
  <c r="Z16" i="8"/>
  <c r="Z24" i="8"/>
  <c r="Z32" i="8"/>
  <c r="AC32" i="8" s="1"/>
  <c r="Z13" i="8"/>
  <c r="Z21" i="8"/>
  <c r="Z29" i="8"/>
  <c r="AC29" i="8" s="1"/>
  <c r="G237" i="99" l="1"/>
  <c r="J237" i="99" s="1"/>
  <c r="E237" i="100" s="1"/>
  <c r="E229" i="99"/>
  <c r="G86" i="80"/>
  <c r="J86" i="80" s="1"/>
  <c r="G87" i="80"/>
  <c r="J87" i="80" s="1"/>
  <c r="G88" i="81" s="1"/>
  <c r="J88" i="81" s="1"/>
  <c r="G229" i="99"/>
  <c r="J229" i="99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E237" i="101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Z9" i="8"/>
  <c r="Z7" i="8"/>
  <c r="Z8" i="8"/>
  <c r="Z6" i="8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56" i="94"/>
  <c r="J156" i="94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E239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E231" i="96" s="1"/>
  <c r="J198" i="95"/>
  <c r="E198" i="96" s="1"/>
  <c r="G198" i="96" s="1"/>
  <c r="J198" i="96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E148" i="99" s="1"/>
  <c r="G181" i="98"/>
  <c r="J181" i="98" s="1"/>
  <c r="E181" i="99" s="1"/>
  <c r="G127" i="98"/>
  <c r="J127" i="98" s="1"/>
  <c r="E127" i="99" s="1"/>
  <c r="G151" i="98"/>
  <c r="J151" i="98" s="1"/>
  <c r="E151" i="99" s="1"/>
  <c r="G205" i="98"/>
  <c r="J205" i="98" s="1"/>
  <c r="E205" i="99" s="1"/>
  <c r="G208" i="98"/>
  <c r="J208" i="98" s="1"/>
  <c r="E208" i="99" s="1"/>
  <c r="G155" i="98"/>
  <c r="J155" i="98" s="1"/>
  <c r="E155" i="99" s="1"/>
  <c r="G226" i="98"/>
  <c r="J226" i="98" s="1"/>
  <c r="E226" i="99" s="1"/>
  <c r="G206" i="98"/>
  <c r="J206" i="98" s="1"/>
  <c r="E206" i="99" s="1"/>
  <c r="G113" i="98"/>
  <c r="J113" i="98" s="1"/>
  <c r="E113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153" i="98"/>
  <c r="J153" i="98" s="1"/>
  <c r="E153" i="99" s="1"/>
  <c r="G194" i="98"/>
  <c r="J194" i="98" s="1"/>
  <c r="E194" i="99" s="1"/>
  <c r="G193" i="98"/>
  <c r="J193" i="98" s="1"/>
  <c r="E193" i="99" s="1"/>
  <c r="G152" i="98"/>
  <c r="J152" i="98" s="1"/>
  <c r="E152" i="99" s="1"/>
  <c r="G177" i="98"/>
  <c r="J177" i="98" s="1"/>
  <c r="E177" i="99" s="1"/>
  <c r="G83" i="98"/>
  <c r="J83" i="98" s="1"/>
  <c r="E83" i="99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09" i="98" l="1"/>
  <c r="J209" i="98" s="1"/>
  <c r="E209" i="99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 s="1"/>
  <c r="J239" i="98" s="1"/>
  <c r="E239" i="99" s="1"/>
  <c r="G231" i="98"/>
  <c r="J231" i="98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E156" i="99" s="1"/>
  <c r="G198" i="98"/>
  <c r="J198" i="98" s="1"/>
  <c r="E198" i="99" s="1"/>
  <c r="G149" i="98"/>
  <c r="J149" i="98" s="1"/>
  <c r="E149" i="99" s="1"/>
  <c r="G182" i="98"/>
  <c r="J182" i="98" s="1"/>
  <c r="E182" i="99" s="1"/>
  <c r="G147" i="98"/>
  <c r="J147" i="98" s="1"/>
  <c r="E147" i="99" s="1"/>
  <c r="G203" i="98"/>
  <c r="J203" i="98" s="1"/>
  <c r="E203" i="99" s="1"/>
  <c r="G210" i="98"/>
  <c r="J210" i="98" s="1"/>
  <c r="E210" i="99" s="1"/>
  <c r="G150" i="98"/>
  <c r="J150" i="98" s="1"/>
  <c r="E150" i="99" s="1"/>
  <c r="G195" i="98"/>
  <c r="J195" i="98" s="1"/>
  <c r="E195" i="99" s="1"/>
  <c r="G39" i="98"/>
  <c r="J39" i="98" s="1"/>
  <c r="E39" i="99" s="1"/>
  <c r="G212" i="98"/>
  <c r="J212" i="98" s="1"/>
  <c r="E212" i="99" s="1"/>
  <c r="G202" i="98"/>
  <c r="J202" i="98" s="1"/>
  <c r="E202" i="99" s="1"/>
  <c r="G197" i="98"/>
  <c r="J197" i="98" s="1"/>
  <c r="E197" i="99" s="1"/>
  <c r="G128" i="98"/>
  <c r="J128" i="98" s="1"/>
  <c r="E128" i="99" s="1"/>
  <c r="G211" i="98"/>
  <c r="J211" i="98" s="1"/>
  <c r="E211" i="99" s="1"/>
  <c r="G204" i="98"/>
  <c r="J204" i="98" s="1"/>
  <c r="E204" i="99" s="1"/>
  <c r="G11" i="98"/>
  <c r="J11" i="98" s="1"/>
  <c r="E11" i="99" s="1"/>
  <c r="G157" i="98"/>
  <c r="J157" i="98" s="1"/>
  <c r="E157" i="99" s="1"/>
  <c r="G196" i="98"/>
  <c r="J196" i="98" s="1"/>
  <c r="E196" i="99" s="1"/>
  <c r="G10" i="98"/>
  <c r="J10" i="98" s="1"/>
  <c r="E10" i="99" s="1"/>
  <c r="G9" i="98"/>
  <c r="J9" i="98" s="1"/>
  <c r="E9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48" i="100" l="1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G239" i="99"/>
  <c r="J239" i="99" s="1"/>
  <c r="E239" i="100" s="1"/>
  <c r="G239" i="100" s="1"/>
  <c r="J239" i="100" s="1"/>
  <c r="E239" i="101" s="1"/>
  <c r="E231" i="99"/>
  <c r="E208" i="100"/>
  <c r="G208" i="100" s="1"/>
  <c r="J208" i="100" s="1"/>
  <c r="E181" i="100"/>
  <c r="G181" i="100" s="1"/>
  <c r="J181" i="100" s="1"/>
  <c r="E177" i="100"/>
  <c r="G177" i="100" s="1"/>
  <c r="J177" i="100" s="1"/>
  <c r="G152" i="100"/>
  <c r="J152" i="100" s="1"/>
  <c r="E152" i="100"/>
  <c r="E153" i="100"/>
  <c r="G153" i="100" s="1"/>
  <c r="J153" i="100" s="1"/>
  <c r="E151" i="100"/>
  <c r="G151" i="100" s="1"/>
  <c r="J151" i="100" s="1"/>
  <c r="E83" i="100"/>
  <c r="G83" i="100" s="1"/>
  <c r="J83" i="100" s="1"/>
  <c r="G205" i="100"/>
  <c r="J205" i="100" s="1"/>
  <c r="E205" i="100"/>
  <c r="E84" i="100"/>
  <c r="G84" i="100" s="1"/>
  <c r="J84" i="100" s="1"/>
  <c r="E126" i="100"/>
  <c r="G126" i="100" s="1"/>
  <c r="J126" i="100" s="1"/>
  <c r="E155" i="100"/>
  <c r="G155" i="100" s="1"/>
  <c r="J155" i="100" s="1"/>
  <c r="E209" i="100"/>
  <c r="G209" i="100" s="1"/>
  <c r="J209" i="100" s="1"/>
  <c r="E113" i="100"/>
  <c r="G113" i="100" s="1"/>
  <c r="J113" i="100" s="1"/>
  <c r="E194" i="100"/>
  <c r="G194" i="100" s="1"/>
  <c r="J194" i="100" s="1"/>
  <c r="E213" i="100"/>
  <c r="G213" i="100" s="1"/>
  <c r="J213" i="100" s="1"/>
  <c r="E127" i="100"/>
  <c r="G127" i="100" s="1"/>
  <c r="J127" i="100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0" i="86"/>
  <c r="J230" i="86" s="1"/>
  <c r="G238" i="87" s="1"/>
  <c r="J238" i="87" s="1"/>
  <c r="G238" i="86"/>
  <c r="J238" i="86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8" i="101" l="1"/>
  <c r="G208" i="101" s="1"/>
  <c r="J208" i="101" s="1"/>
  <c r="G208" i="102" s="1"/>
  <c r="J208" i="102" s="1"/>
  <c r="E113" i="101"/>
  <c r="G113" i="101" s="1"/>
  <c r="J113" i="101" s="1"/>
  <c r="G113" i="102" s="1"/>
  <c r="J113" i="102" s="1"/>
  <c r="G113" i="103" s="1"/>
  <c r="J113" i="103" s="1"/>
  <c r="E83" i="101"/>
  <c r="G83" i="101" s="1"/>
  <c r="J83" i="101" s="1"/>
  <c r="G83" i="102" s="1"/>
  <c r="J83" i="102" s="1"/>
  <c r="E151" i="101"/>
  <c r="G151" i="101" s="1"/>
  <c r="J151" i="101" s="1"/>
  <c r="G151" i="102" s="1"/>
  <c r="J151" i="102" s="1"/>
  <c r="E125" i="101"/>
  <c r="G125" i="101" s="1"/>
  <c r="J125" i="101" s="1"/>
  <c r="G125" i="102" s="1"/>
  <c r="J125" i="102" s="1"/>
  <c r="E153" i="101"/>
  <c r="G153" i="101" s="1"/>
  <c r="J153" i="101" s="1"/>
  <c r="G153" i="102" s="1"/>
  <c r="J153" i="102" s="1"/>
  <c r="E155" i="101"/>
  <c r="G155" i="101" s="1"/>
  <c r="J155" i="101" s="1"/>
  <c r="G155" i="102" s="1"/>
  <c r="J155" i="102" s="1"/>
  <c r="E226" i="101"/>
  <c r="G226" i="101" s="1"/>
  <c r="J226" i="101" s="1"/>
  <c r="G226" i="102" s="1"/>
  <c r="J226" i="102" s="1"/>
  <c r="E126" i="101"/>
  <c r="G126" i="101" s="1"/>
  <c r="J126" i="101" s="1"/>
  <c r="G126" i="102" s="1"/>
  <c r="J126" i="102" s="1"/>
  <c r="E193" i="101"/>
  <c r="G193" i="101" s="1"/>
  <c r="J193" i="101" s="1"/>
  <c r="G193" i="102" s="1"/>
  <c r="J193" i="102" s="1"/>
  <c r="E84" i="101"/>
  <c r="G84" i="101" s="1"/>
  <c r="J84" i="101" s="1"/>
  <c r="G84" i="102" s="1"/>
  <c r="J84" i="102" s="1"/>
  <c r="E177" i="101"/>
  <c r="G177" i="101" s="1"/>
  <c r="J177" i="101" s="1"/>
  <c r="G177" i="102" s="1"/>
  <c r="J177" i="102" s="1"/>
  <c r="E206" i="101"/>
  <c r="G206" i="101" s="1"/>
  <c r="J206" i="101" s="1"/>
  <c r="G206" i="102" s="1"/>
  <c r="J206" i="102" s="1"/>
  <c r="E194" i="101"/>
  <c r="G194" i="101" s="1"/>
  <c r="J194" i="101" s="1"/>
  <c r="G194" i="102" s="1"/>
  <c r="J194" i="102" s="1"/>
  <c r="E213" i="101"/>
  <c r="G213" i="101" s="1"/>
  <c r="J213" i="101" s="1"/>
  <c r="G213" i="102" s="1"/>
  <c r="J213" i="102" s="1"/>
  <c r="E181" i="101"/>
  <c r="G181" i="101" s="1"/>
  <c r="J181" i="101" s="1"/>
  <c r="G181" i="102" s="1"/>
  <c r="J181" i="102" s="1"/>
  <c r="E148" i="101"/>
  <c r="G148" i="101" s="1"/>
  <c r="J148" i="101" s="1"/>
  <c r="G148" i="102" s="1"/>
  <c r="J148" i="102" s="1"/>
  <c r="E9" i="100"/>
  <c r="G9" i="100" s="1"/>
  <c r="J9" i="100" s="1"/>
  <c r="E147" i="100"/>
  <c r="G147" i="100" s="1"/>
  <c r="J147" i="100" s="1"/>
  <c r="E156" i="100"/>
  <c r="G156" i="100" s="1"/>
  <c r="J156" i="100" s="1"/>
  <c r="E211" i="100"/>
  <c r="G211" i="100" s="1"/>
  <c r="J211" i="100" s="1"/>
  <c r="E203" i="100"/>
  <c r="G203" i="100" s="1"/>
  <c r="J203" i="100" s="1"/>
  <c r="E198" i="100"/>
  <c r="G198" i="100" s="1"/>
  <c r="J198" i="100" s="1"/>
  <c r="E182" i="100"/>
  <c r="G182" i="100" s="1"/>
  <c r="J182" i="100" s="1"/>
  <c r="E197" i="100"/>
  <c r="G197" i="100" s="1"/>
  <c r="J197" i="100" s="1"/>
  <c r="E157" i="100"/>
  <c r="G157" i="100" s="1"/>
  <c r="J157" i="100" s="1"/>
  <c r="E128" i="100"/>
  <c r="G128" i="100" s="1"/>
  <c r="J128" i="100" s="1"/>
  <c r="E11" i="100"/>
  <c r="G11" i="100" s="1"/>
  <c r="J11" i="100" s="1"/>
  <c r="E210" i="100"/>
  <c r="G210" i="100" s="1"/>
  <c r="J210" i="100" s="1"/>
  <c r="E10" i="100"/>
  <c r="G10" i="100" s="1"/>
  <c r="J10" i="100" s="1"/>
  <c r="E231" i="100"/>
  <c r="G231" i="100" s="1"/>
  <c r="J231" i="100" s="1"/>
  <c r="E231" i="101" s="1"/>
  <c r="G231" i="101" s="1"/>
  <c r="J231" i="101" s="1"/>
  <c r="E127" i="101"/>
  <c r="G127" i="101" s="1"/>
  <c r="J127" i="101" s="1"/>
  <c r="G127" i="102" s="1"/>
  <c r="J127" i="102" s="1"/>
  <c r="E209" i="101"/>
  <c r="G209" i="101" s="1"/>
  <c r="J209" i="101" s="1"/>
  <c r="G209" i="102" s="1"/>
  <c r="J209" i="102" s="1"/>
  <c r="E205" i="101"/>
  <c r="G205" i="101" s="1"/>
  <c r="J205" i="101" s="1"/>
  <c r="G205" i="102" s="1"/>
  <c r="J205" i="102" s="1"/>
  <c r="E152" i="101"/>
  <c r="G152" i="101" s="1"/>
  <c r="J152" i="101" s="1"/>
  <c r="G152" i="102" s="1"/>
  <c r="J152" i="102" s="1"/>
  <c r="E39" i="100"/>
  <c r="G39" i="100" s="1"/>
  <c r="J39" i="100" s="1"/>
  <c r="E212" i="100"/>
  <c r="G212" i="100" s="1"/>
  <c r="J212" i="100" s="1"/>
  <c r="E202" i="100"/>
  <c r="G202" i="100" s="1"/>
  <c r="J202" i="100" s="1"/>
  <c r="E149" i="100"/>
  <c r="G149" i="100" s="1"/>
  <c r="J149" i="100" s="1"/>
  <c r="E150" i="100"/>
  <c r="G150" i="100" s="1"/>
  <c r="J150" i="100" s="1"/>
  <c r="E204" i="100"/>
  <c r="G204" i="100" s="1"/>
  <c r="J204" i="100" s="1"/>
  <c r="E196" i="100"/>
  <c r="G196" i="100" s="1"/>
  <c r="J196" i="100" s="1"/>
  <c r="E195" i="100"/>
  <c r="G195" i="100" s="1"/>
  <c r="J195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49" i="101" l="1"/>
  <c r="G149" i="101" s="1"/>
  <c r="J149" i="101" s="1"/>
  <c r="G149" i="102" s="1"/>
  <c r="J149" i="102" s="1"/>
  <c r="E198" i="101"/>
  <c r="G198" i="101" s="1"/>
  <c r="J198" i="101" s="1"/>
  <c r="G198" i="102" s="1"/>
  <c r="J198" i="102" s="1"/>
  <c r="E10" i="101"/>
  <c r="G10" i="101" s="1"/>
  <c r="J10" i="101" s="1"/>
  <c r="G10" i="102" s="1"/>
  <c r="J10" i="102" s="1"/>
  <c r="E203" i="101"/>
  <c r="G203" i="101" s="1"/>
  <c r="J203" i="101" s="1"/>
  <c r="G203" i="102" s="1"/>
  <c r="J203" i="102" s="1"/>
  <c r="E202" i="101"/>
  <c r="G202" i="101" s="1"/>
  <c r="J202" i="101" s="1"/>
  <c r="G202" i="102" s="1"/>
  <c r="J202" i="102" s="1"/>
  <c r="E212" i="101"/>
  <c r="G212" i="101" s="1"/>
  <c r="J212" i="101" s="1"/>
  <c r="G212" i="102" s="1"/>
  <c r="J212" i="102" s="1"/>
  <c r="E210" i="101"/>
  <c r="G210" i="101" s="1"/>
  <c r="J210" i="101" s="1"/>
  <c r="G210" i="102" s="1"/>
  <c r="J210" i="102" s="1"/>
  <c r="E211" i="101"/>
  <c r="G211" i="101" s="1"/>
  <c r="J211" i="101" s="1"/>
  <c r="G211" i="102" s="1"/>
  <c r="J211" i="102" s="1"/>
  <c r="E39" i="101"/>
  <c r="G39" i="101" s="1"/>
  <c r="J39" i="101" s="1"/>
  <c r="G39" i="102" s="1"/>
  <c r="J39" i="102" s="1"/>
  <c r="E11" i="101"/>
  <c r="G11" i="101" s="1"/>
  <c r="J11" i="101" s="1"/>
  <c r="G11" i="102" s="1"/>
  <c r="J11" i="102" s="1"/>
  <c r="E156" i="101"/>
  <c r="G156" i="101" s="1"/>
  <c r="J156" i="101" s="1"/>
  <c r="G156" i="102" s="1"/>
  <c r="J156" i="102" s="1"/>
  <c r="E182" i="101"/>
  <c r="G182" i="101" s="1"/>
  <c r="J182" i="101" s="1"/>
  <c r="G182" i="102" s="1"/>
  <c r="J182" i="102" s="1"/>
  <c r="E195" i="101"/>
  <c r="G195" i="101" s="1"/>
  <c r="J195" i="101" s="1"/>
  <c r="G195" i="102" s="1"/>
  <c r="J195" i="102" s="1"/>
  <c r="E128" i="101"/>
  <c r="G128" i="101" s="1"/>
  <c r="J128" i="101" s="1"/>
  <c r="G128" i="102" s="1"/>
  <c r="J128" i="102" s="1"/>
  <c r="E147" i="101"/>
  <c r="G147" i="101" s="1"/>
  <c r="J147" i="101" s="1"/>
  <c r="G147" i="102" s="1"/>
  <c r="J147" i="102" s="1"/>
  <c r="E196" i="101"/>
  <c r="G196" i="101" s="1"/>
  <c r="J196" i="101" s="1"/>
  <c r="G196" i="102" s="1"/>
  <c r="J196" i="102" s="1"/>
  <c r="E9" i="101"/>
  <c r="G9" i="101" s="1"/>
  <c r="J9" i="101" s="1"/>
  <c r="G9" i="102" s="1"/>
  <c r="J9" i="102" s="1"/>
  <c r="E150" i="101"/>
  <c r="G150" i="101" s="1"/>
  <c r="J150" i="101" s="1"/>
  <c r="G150" i="102" s="1"/>
  <c r="J150" i="102" s="1"/>
  <c r="E157" i="101"/>
  <c r="G157" i="101" s="1"/>
  <c r="J157" i="101" s="1"/>
  <c r="G157" i="102" s="1"/>
  <c r="J157" i="102" s="1"/>
  <c r="E204" i="101"/>
  <c r="G204" i="101" s="1"/>
  <c r="J204" i="101" s="1"/>
  <c r="G204" i="102" s="1"/>
  <c r="J204" i="102" s="1"/>
  <c r="E197" i="101"/>
  <c r="G197" i="101" s="1"/>
  <c r="J197" i="101" s="1"/>
  <c r="G197" i="102" s="1"/>
  <c r="J197" i="102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E71" i="99" s="1"/>
  <c r="G70" i="98"/>
  <c r="J70" i="98" s="1"/>
  <c r="E70" i="99" s="1"/>
  <c r="G175" i="98"/>
  <c r="J175" i="98" s="1"/>
  <c r="E175" i="99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E70" i="100"/>
  <c r="G70" i="100" s="1"/>
  <c r="J70" i="100" s="1"/>
  <c r="E175" i="100"/>
  <c r="G175" i="100" s="1"/>
  <c r="J175" i="100" s="1"/>
  <c r="G6" i="87"/>
  <c r="J6" i="87" s="1"/>
  <c r="E6" i="87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E175" i="101" l="1"/>
  <c r="G175" i="101" s="1"/>
  <c r="J175" i="101" s="1"/>
  <c r="G175" i="102" s="1"/>
  <c r="J175" i="102" s="1"/>
  <c r="E70" i="101"/>
  <c r="G70" i="101" s="1"/>
  <c r="J70" i="101" s="1"/>
  <c r="G70" i="102" s="1"/>
  <c r="J70" i="102" s="1"/>
  <c r="E71" i="101"/>
  <c r="G71" i="101" s="1"/>
  <c r="J71" i="101" s="1"/>
  <c r="G71" i="102" s="1"/>
  <c r="J71" i="102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E20" i="95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E19" i="95" s="1"/>
  <c r="G16" i="91"/>
  <c r="J16" i="91" s="1"/>
  <c r="G23" i="94"/>
  <c r="J23" i="94" s="1"/>
  <c r="E23" i="95" s="1"/>
  <c r="G90" i="94"/>
  <c r="J90" i="94" s="1"/>
  <c r="G26" i="94"/>
  <c r="J26" i="94" s="1"/>
  <c r="E26" i="95" s="1"/>
  <c r="G20" i="95"/>
  <c r="G18" i="91"/>
  <c r="J18" i="91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E6" i="92" s="1"/>
  <c r="G7" i="91"/>
  <c r="J7" i="91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E64" i="95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E62" i="95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E61" i="95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E65" i="95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" i="95" l="1"/>
  <c r="E20" i="96" s="1"/>
  <c r="G20" i="96" s="1"/>
  <c r="J20" i="96" s="1"/>
  <c r="G86" i="94"/>
  <c r="J86" i="94" s="1"/>
  <c r="G87" i="94"/>
  <c r="J87" i="94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E46" i="95" s="1"/>
  <c r="G214" i="93"/>
  <c r="J214" i="93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88" i="95" l="1"/>
  <c r="J88" i="95" s="1"/>
  <c r="E88" i="96" s="1"/>
  <c r="J99" i="95"/>
  <c r="E99" i="96" s="1"/>
  <c r="G99" i="96" s="1"/>
  <c r="J99" i="96" s="1"/>
  <c r="J93" i="95"/>
  <c r="E93" i="96" s="1"/>
  <c r="G93" i="96" s="1"/>
  <c r="J93" i="96" s="1"/>
  <c r="J77" i="95"/>
  <c r="E77" i="96" s="1"/>
  <c r="G77" i="96" s="1"/>
  <c r="J77" i="96" s="1"/>
  <c r="J66" i="95"/>
  <c r="E66" i="96" s="1"/>
  <c r="G66" i="96" s="1"/>
  <c r="J66" i="96" s="1"/>
  <c r="J98" i="95"/>
  <c r="E98" i="96" s="1"/>
  <c r="G98" i="96" s="1"/>
  <c r="J98" i="96" s="1"/>
  <c r="J21" i="95"/>
  <c r="E21" i="96" s="1"/>
  <c r="G21" i="96" s="1"/>
  <c r="J21" i="96" s="1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112" i="98"/>
  <c r="J112" i="98" s="1"/>
  <c r="E112" i="99" s="1"/>
  <c r="G110" i="98"/>
  <c r="J110" i="98" s="1"/>
  <c r="E110" i="99" s="1"/>
  <c r="G20" i="98"/>
  <c r="J20" i="98" s="1"/>
  <c r="E20" i="99" s="1"/>
  <c r="G115" i="98"/>
  <c r="J115" i="98" s="1"/>
  <c r="E115" i="99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E6" i="94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E230" i="96" s="1"/>
  <c r="G235" i="96"/>
  <c r="J235" i="96" s="1"/>
  <c r="J227" i="95"/>
  <c r="E227" i="96" s="1"/>
  <c r="G227" i="96" s="1"/>
  <c r="J227" i="96" s="1"/>
  <c r="G88" i="96"/>
  <c r="J88" i="96" s="1"/>
  <c r="J87" i="95"/>
  <c r="E87" i="96" s="1"/>
  <c r="G87" i="96" s="1"/>
  <c r="J87" i="96" s="1"/>
  <c r="G88" i="97" s="1"/>
  <c r="J88" i="97" s="1"/>
  <c r="J86" i="95"/>
  <c r="E86" i="96" s="1"/>
  <c r="G86" i="96" s="1"/>
  <c r="J86" i="96" s="1"/>
  <c r="G86" i="97" s="1"/>
  <c r="J86" i="97" s="1"/>
  <c r="J49" i="95"/>
  <c r="E49" i="96" s="1"/>
  <c r="G49" i="96" s="1"/>
  <c r="J49" i="96" s="1"/>
  <c r="G236" i="96"/>
  <c r="J236" i="96" s="1"/>
  <c r="J228" i="95"/>
  <c r="E228" i="96" s="1"/>
  <c r="G228" i="96" s="1"/>
  <c r="J228" i="96" s="1"/>
  <c r="J51" i="95"/>
  <c r="E51" i="96" s="1"/>
  <c r="G51" i="96" s="1"/>
  <c r="J51" i="96" s="1"/>
  <c r="G230" i="96"/>
  <c r="J230" i="96" s="1"/>
  <c r="G230" i="97" s="1"/>
  <c r="J230" i="97" s="1"/>
  <c r="G234" i="94"/>
  <c r="J234" i="94" s="1"/>
  <c r="G242" i="95"/>
  <c r="J242" i="95" s="1"/>
  <c r="E242" i="96" s="1"/>
  <c r="G227" i="97"/>
  <c r="J227" i="97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E176" i="99" s="1"/>
  <c r="G80" i="98"/>
  <c r="J80" i="98" s="1"/>
  <c r="E80" i="99" s="1"/>
  <c r="G137" i="98"/>
  <c r="J137" i="98" s="1"/>
  <c r="E137" i="99" s="1"/>
  <c r="G118" i="98"/>
  <c r="J118" i="98" s="1"/>
  <c r="E118" i="99" s="1"/>
  <c r="G154" i="98"/>
  <c r="J154" i="98" s="1"/>
  <c r="E154" i="99" s="1"/>
  <c r="G184" i="98"/>
  <c r="J184" i="98" s="1"/>
  <c r="E184" i="99" s="1"/>
  <c r="G159" i="98"/>
  <c r="J159" i="98" s="1"/>
  <c r="E159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43" i="98"/>
  <c r="J143" i="98" s="1"/>
  <c r="E143" i="99" s="1"/>
  <c r="G130" i="98"/>
  <c r="J130" i="98" s="1"/>
  <c r="E130" i="99" s="1"/>
  <c r="G139" i="98"/>
  <c r="J139" i="98" s="1"/>
  <c r="E139" i="99" s="1"/>
  <c r="G91" i="98"/>
  <c r="J91" i="98" s="1"/>
  <c r="E91" i="99" s="1"/>
  <c r="G77" i="98"/>
  <c r="J77" i="98" s="1"/>
  <c r="E77" i="99" s="1"/>
  <c r="G89" i="98"/>
  <c r="J89" i="98" s="1"/>
  <c r="E89" i="99" s="1"/>
  <c r="G121" i="98"/>
  <c r="J121" i="98" s="1"/>
  <c r="E121" i="99" s="1"/>
  <c r="G24" i="98"/>
  <c r="J24" i="98" s="1"/>
  <c r="E24" i="99" s="1"/>
  <c r="G25" i="98"/>
  <c r="J25" i="98" s="1"/>
  <c r="E25" i="99" s="1"/>
  <c r="G141" i="98"/>
  <c r="J141" i="98" s="1"/>
  <c r="E141" i="99" s="1"/>
  <c r="G21" i="98"/>
  <c r="J21" i="98" s="1"/>
  <c r="E21" i="99" s="1"/>
  <c r="G106" i="98"/>
  <c r="J106" i="98" s="1"/>
  <c r="E106" i="99" s="1"/>
  <c r="G93" i="98"/>
  <c r="J93" i="98" s="1"/>
  <c r="E93" i="99" s="1"/>
  <c r="G220" i="98"/>
  <c r="J220" i="98" s="1"/>
  <c r="E220" i="99" s="1"/>
  <c r="G185" i="98"/>
  <c r="J185" i="98" s="1"/>
  <c r="E185" i="99" s="1"/>
  <c r="G166" i="98"/>
  <c r="J166" i="98" s="1"/>
  <c r="E166" i="99" s="1"/>
  <c r="G95" i="98"/>
  <c r="J95" i="98" s="1"/>
  <c r="E95" i="99" s="1"/>
  <c r="G183" i="98"/>
  <c r="J183" i="98" s="1"/>
  <c r="E183" i="99" s="1"/>
  <c r="G123" i="98"/>
  <c r="J123" i="98" s="1"/>
  <c r="E123" i="99" s="1"/>
  <c r="G67" i="98"/>
  <c r="J67" i="98" s="1"/>
  <c r="E67" i="99" s="1"/>
  <c r="G72" i="98"/>
  <c r="J72" i="98" s="1"/>
  <c r="E72" i="99" s="1"/>
  <c r="G179" i="98"/>
  <c r="J179" i="98" s="1"/>
  <c r="E179" i="99" s="1"/>
  <c r="G170" i="98"/>
  <c r="J170" i="98" s="1"/>
  <c r="E170" i="99" s="1"/>
  <c r="G225" i="98"/>
  <c r="J225" i="98" s="1"/>
  <c r="E225" i="99" s="1"/>
  <c r="G162" i="98"/>
  <c r="J162" i="98" s="1"/>
  <c r="E162" i="99" s="1"/>
  <c r="G222" i="98"/>
  <c r="J222" i="98" s="1"/>
  <c r="E222" i="99" s="1"/>
  <c r="G85" i="98"/>
  <c r="J85" i="98" s="1"/>
  <c r="E85" i="99" s="1"/>
  <c r="G65" i="98"/>
  <c r="J65" i="98" s="1"/>
  <c r="E65" i="99" s="1"/>
  <c r="G160" i="98"/>
  <c r="J160" i="98" s="1"/>
  <c r="E160" i="99" s="1"/>
  <c r="G64" i="98"/>
  <c r="J64" i="98" s="1"/>
  <c r="E64" i="99" s="1"/>
  <c r="G101" i="98"/>
  <c r="J101" i="98" s="1"/>
  <c r="E101" i="99" s="1"/>
  <c r="G145" i="98"/>
  <c r="J145" i="98" s="1"/>
  <c r="E145" i="99" s="1"/>
  <c r="G180" i="98"/>
  <c r="J180" i="98" s="1"/>
  <c r="E180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26" i="98"/>
  <c r="J26" i="98" s="1"/>
  <c r="E26" i="99" s="1"/>
  <c r="G144" i="98"/>
  <c r="J144" i="98" s="1"/>
  <c r="E144" i="99" s="1"/>
  <c r="G90" i="98"/>
  <c r="J90" i="98" s="1"/>
  <c r="E90" i="99" s="1"/>
  <c r="G192" i="98"/>
  <c r="J192" i="98" s="1"/>
  <c r="E192" i="99" s="1"/>
  <c r="G74" i="98"/>
  <c r="J74" i="98" s="1"/>
  <c r="E74" i="99" s="1"/>
  <c r="G172" i="98"/>
  <c r="J172" i="98" s="1"/>
  <c r="E172" i="99" s="1"/>
  <c r="G167" i="98"/>
  <c r="J167" i="98" s="1"/>
  <c r="E167" i="99" s="1"/>
  <c r="G158" i="98"/>
  <c r="J158" i="98" s="1"/>
  <c r="E158" i="99" s="1"/>
  <c r="G92" i="98"/>
  <c r="J92" i="98" s="1"/>
  <c r="E92" i="99" s="1"/>
  <c r="G51" i="97"/>
  <c r="J51" i="97" s="1"/>
  <c r="G49" i="97"/>
  <c r="J49" i="97" s="1"/>
  <c r="G23" i="98"/>
  <c r="J23" i="98" s="1"/>
  <c r="E23" i="99" s="1"/>
  <c r="G69" i="98"/>
  <c r="J69" i="98" s="1"/>
  <c r="E69" i="99" s="1"/>
  <c r="G164" i="98"/>
  <c r="J164" i="98" s="1"/>
  <c r="E164" i="99" s="1"/>
  <c r="G215" i="98"/>
  <c r="J215" i="98" s="1"/>
  <c r="E215" i="99" s="1"/>
  <c r="G120" i="98"/>
  <c r="J120" i="98" s="1"/>
  <c r="E120" i="99" s="1"/>
  <c r="G78" i="98"/>
  <c r="J78" i="98" s="1"/>
  <c r="E78" i="99" s="1"/>
  <c r="G62" i="98"/>
  <c r="J62" i="98" s="1"/>
  <c r="E62" i="99" s="1"/>
  <c r="G142" i="98"/>
  <c r="J142" i="98" s="1"/>
  <c r="E142" i="99" s="1"/>
  <c r="G100" i="98"/>
  <c r="J100" i="98" s="1"/>
  <c r="E100" i="99" s="1"/>
  <c r="G19" i="98"/>
  <c r="J19" i="98" s="1"/>
  <c r="E19" i="99" s="1"/>
  <c r="G81" i="98"/>
  <c r="J81" i="98" s="1"/>
  <c r="E81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G254" i="94"/>
  <c r="J254" i="94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E107" i="100" l="1"/>
  <c r="G107" i="100" s="1"/>
  <c r="J107" i="100" s="1"/>
  <c r="E111" i="100"/>
  <c r="G111" i="100" s="1"/>
  <c r="J111" i="100" s="1"/>
  <c r="E116" i="100"/>
  <c r="G116" i="100" s="1"/>
  <c r="J116" i="100" s="1"/>
  <c r="E115" i="100"/>
  <c r="G115" i="100" s="1"/>
  <c r="J115" i="100" s="1"/>
  <c r="E20" i="100"/>
  <c r="G20" i="100" s="1"/>
  <c r="J20" i="100" s="1"/>
  <c r="E110" i="100"/>
  <c r="G110" i="100" s="1"/>
  <c r="J110" i="100" s="1"/>
  <c r="E108" i="100"/>
  <c r="G108" i="100" s="1"/>
  <c r="J108" i="100" s="1"/>
  <c r="E112" i="100"/>
  <c r="G112" i="100" s="1"/>
  <c r="J112" i="100" s="1"/>
  <c r="G117" i="100"/>
  <c r="J117" i="100" s="1"/>
  <c r="E117" i="100"/>
  <c r="E97" i="100"/>
  <c r="G97" i="100" s="1"/>
  <c r="J97" i="100" s="1"/>
  <c r="G235" i="98"/>
  <c r="J235" i="98" s="1"/>
  <c r="E235" i="99" s="1"/>
  <c r="G227" i="98"/>
  <c r="J227" i="98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6" i="98"/>
  <c r="J86" i="98" s="1"/>
  <c r="G87" i="97"/>
  <c r="J87" i="97" s="1"/>
  <c r="G238" i="97"/>
  <c r="J238" i="97" s="1"/>
  <c r="G238" i="98" s="1"/>
  <c r="J238" i="98" s="1"/>
  <c r="E238" i="99" s="1"/>
  <c r="G230" i="98"/>
  <c r="J230" i="98" s="1"/>
  <c r="G234" i="95"/>
  <c r="J234" i="95" s="1"/>
  <c r="E234" i="96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95" s="1"/>
  <c r="J189" i="95" s="1"/>
  <c r="E189" i="96" s="1"/>
  <c r="G189" i="96" s="1"/>
  <c r="J189" i="96" s="1"/>
  <c r="G189" i="80"/>
  <c r="J189" i="80" s="1"/>
  <c r="G189" i="88"/>
  <c r="J189" i="88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3" i="98"/>
  <c r="J43" i="98" s="1"/>
  <c r="E43" i="99" s="1"/>
  <c r="G47" i="98"/>
  <c r="J47" i="98" s="1"/>
  <c r="E47" i="99" s="1"/>
  <c r="G37" i="98"/>
  <c r="J37" i="98" s="1"/>
  <c r="E37" i="99" s="1"/>
  <c r="G40" i="98"/>
  <c r="J40" i="98" s="1"/>
  <c r="E40" i="99" s="1"/>
  <c r="G29" i="98"/>
  <c r="J29" i="98" s="1"/>
  <c r="E29" i="99" s="1"/>
  <c r="G55" i="98"/>
  <c r="J55" i="98" s="1"/>
  <c r="E55" i="99" s="1"/>
  <c r="G28" i="98"/>
  <c r="J28" i="98" s="1"/>
  <c r="E28" i="99" s="1"/>
  <c r="G96" i="98"/>
  <c r="J96" i="98" s="1"/>
  <c r="E96" i="99" s="1"/>
  <c r="G53" i="98"/>
  <c r="J53" i="98" s="1"/>
  <c r="E53" i="99" s="1"/>
  <c r="G41" i="98"/>
  <c r="J41" i="98" s="1"/>
  <c r="E41" i="99" s="1"/>
  <c r="G46" i="98"/>
  <c r="J46" i="98" s="1"/>
  <c r="E46" i="99" s="1"/>
  <c r="G50" i="98"/>
  <c r="J50" i="98" s="1"/>
  <c r="E50" i="99" s="1"/>
  <c r="G161" i="98"/>
  <c r="J161" i="98" s="1"/>
  <c r="E161" i="99" s="1"/>
  <c r="G36" i="98"/>
  <c r="J36" i="98" s="1"/>
  <c r="E36" i="99" s="1"/>
  <c r="G58" i="98"/>
  <c r="J58" i="98" s="1"/>
  <c r="E58" i="99" s="1"/>
  <c r="G54" i="98"/>
  <c r="J54" i="98" s="1"/>
  <c r="E54" i="99" s="1"/>
  <c r="G31" i="98"/>
  <c r="J31" i="98" s="1"/>
  <c r="E31" i="99" s="1"/>
  <c r="G38" i="98"/>
  <c r="J38" i="98" s="1"/>
  <c r="E38" i="99" s="1"/>
  <c r="G30" i="98"/>
  <c r="J30" i="98" s="1"/>
  <c r="E30" i="99" s="1"/>
  <c r="G27" i="98"/>
  <c r="J27" i="98" s="1"/>
  <c r="E27" i="99" s="1"/>
  <c r="G165" i="98"/>
  <c r="J165" i="98" s="1"/>
  <c r="E165" i="99" s="1"/>
  <c r="G52" i="98"/>
  <c r="J52" i="98" s="1"/>
  <c r="E52" i="99" s="1"/>
  <c r="G48" i="98"/>
  <c r="J48" i="98" s="1"/>
  <c r="E48" i="99" s="1"/>
  <c r="G187" i="82"/>
  <c r="J187" i="82" s="1"/>
  <c r="G187" i="90"/>
  <c r="J187" i="90" s="1"/>
  <c r="G187" i="79"/>
  <c r="J187" i="79" s="1"/>
  <c r="G187" i="87"/>
  <c r="J187" i="87" s="1"/>
  <c r="G187" i="95"/>
  <c r="J187" i="95" s="1"/>
  <c r="E187" i="96" s="1"/>
  <c r="G187" i="96" s="1"/>
  <c r="J187" i="96" s="1"/>
  <c r="G187" i="97" s="1"/>
  <c r="J187" i="97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E258" i="98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32" i="98"/>
  <c r="J32" i="98" s="1"/>
  <c r="E32" i="99" s="1"/>
  <c r="G44" i="98"/>
  <c r="J44" i="98" s="1"/>
  <c r="E44" i="99" s="1"/>
  <c r="G42" i="98"/>
  <c r="J42" i="98" s="1"/>
  <c r="E42" i="99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E49" i="99" s="1"/>
  <c r="G51" i="98"/>
  <c r="J51" i="98" s="1"/>
  <c r="E51" i="99" s="1"/>
  <c r="G59" i="98"/>
  <c r="J59" i="98" s="1"/>
  <c r="E59" i="99" s="1"/>
  <c r="G56" i="98"/>
  <c r="J56" i="98" s="1"/>
  <c r="E56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G20" i="106"/>
  <c r="J20" i="106" s="1"/>
  <c r="E110" i="101" l="1"/>
  <c r="G110" i="101" s="1"/>
  <c r="J110" i="101" s="1"/>
  <c r="G110" i="102" s="1"/>
  <c r="J110" i="102" s="1"/>
  <c r="E108" i="101"/>
  <c r="G108" i="101" s="1"/>
  <c r="J108" i="101" s="1"/>
  <c r="G108" i="102" s="1"/>
  <c r="J108" i="102" s="1"/>
  <c r="E97" i="101"/>
  <c r="G97" i="101" s="1"/>
  <c r="J97" i="101" s="1"/>
  <c r="G97" i="102" s="1"/>
  <c r="J97" i="102" s="1"/>
  <c r="E115" i="101"/>
  <c r="G115" i="101" s="1"/>
  <c r="J115" i="101" s="1"/>
  <c r="G115" i="102" s="1"/>
  <c r="J115" i="102" s="1"/>
  <c r="E116" i="101"/>
  <c r="G116" i="101" s="1"/>
  <c r="J116" i="101" s="1"/>
  <c r="G116" i="102" s="1"/>
  <c r="J116" i="102" s="1"/>
  <c r="E111" i="101"/>
  <c r="G111" i="101" s="1"/>
  <c r="J111" i="101" s="1"/>
  <c r="G111" i="102" s="1"/>
  <c r="J111" i="102" s="1"/>
  <c r="E112" i="101"/>
  <c r="G112" i="101" s="1"/>
  <c r="J112" i="101" s="1"/>
  <c r="G112" i="102" s="1"/>
  <c r="J112" i="102" s="1"/>
  <c r="E107" i="101"/>
  <c r="G107" i="101" s="1"/>
  <c r="J107" i="101" s="1"/>
  <c r="G107" i="102" s="1"/>
  <c r="J107" i="102" s="1"/>
  <c r="E162" i="100"/>
  <c r="G162" i="100" s="1"/>
  <c r="J162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20" i="100"/>
  <c r="G220" i="100" s="1"/>
  <c r="J220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G235" i="99"/>
  <c r="J235" i="99" s="1"/>
  <c r="E235" i="100" s="1"/>
  <c r="E227" i="99"/>
  <c r="G227" i="99" s="1"/>
  <c r="J227" i="99" s="1"/>
  <c r="E227" i="100" s="1"/>
  <c r="E137" i="100"/>
  <c r="G137" i="100" s="1"/>
  <c r="J137" i="100" s="1"/>
  <c r="E170" i="100"/>
  <c r="G170" i="100" s="1"/>
  <c r="J170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62" i="100"/>
  <c r="G62" i="100" s="1"/>
  <c r="J62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G238" i="99"/>
  <c r="J238" i="99" s="1"/>
  <c r="E238" i="100" s="1"/>
  <c r="E230" i="99"/>
  <c r="G230" i="99" s="1"/>
  <c r="J230" i="99" s="1"/>
  <c r="E230" i="100" s="1"/>
  <c r="G230" i="100" s="1"/>
  <c r="J230" i="100" s="1"/>
  <c r="E230" i="101" s="1"/>
  <c r="E172" i="100"/>
  <c r="G172" i="100" s="1"/>
  <c r="J172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140" i="100"/>
  <c r="G140" i="100" s="1"/>
  <c r="J140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139" i="100"/>
  <c r="G139" i="100" s="1"/>
  <c r="J139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86" i="99"/>
  <c r="G86" i="99" s="1"/>
  <c r="J86" i="99" s="1"/>
  <c r="E86" i="100" s="1"/>
  <c r="G86" i="100" s="1"/>
  <c r="J86" i="100" s="1"/>
  <c r="E86" i="101" s="1"/>
  <c r="E117" i="101"/>
  <c r="G117" i="101" s="1"/>
  <c r="J117" i="101" s="1"/>
  <c r="G117" i="102" s="1"/>
  <c r="J117" i="102" s="1"/>
  <c r="E20" i="101"/>
  <c r="G20" i="101" s="1"/>
  <c r="J20" i="101" s="1"/>
  <c r="G20" i="102" s="1"/>
  <c r="J20" i="102" s="1"/>
  <c r="G88" i="98"/>
  <c r="J88" i="98" s="1"/>
  <c r="E88" i="99" s="1"/>
  <c r="G87" i="98"/>
  <c r="J87" i="98" s="1"/>
  <c r="J105" i="95"/>
  <c r="E105" i="96" s="1"/>
  <c r="G105" i="96" s="1"/>
  <c r="J105" i="96" s="1"/>
  <c r="G105" i="97" s="1"/>
  <c r="J105" i="97" s="1"/>
  <c r="J6" i="95"/>
  <c r="E6" i="96" s="1"/>
  <c r="G6" i="96" s="1"/>
  <c r="J6" i="96" s="1"/>
  <c r="E6" i="97" s="1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227" i="100"/>
  <c r="J227" i="100" s="1"/>
  <c r="E227" i="101" s="1"/>
  <c r="G235" i="100"/>
  <c r="J235" i="100" s="1"/>
  <c r="E235" i="101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G238" i="100"/>
  <c r="J238" i="100" s="1"/>
  <c r="E238" i="101" s="1"/>
  <c r="G225" i="100"/>
  <c r="J225" i="100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105" i="98"/>
  <c r="J105" i="98" s="1"/>
  <c r="E105" i="99" s="1"/>
  <c r="G258" i="98"/>
  <c r="J258" i="98" s="1"/>
  <c r="G187" i="98"/>
  <c r="J187" i="98" s="1"/>
  <c r="E187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63" i="101" l="1"/>
  <c r="G163" i="101" s="1"/>
  <c r="J163" i="101" s="1"/>
  <c r="G163" i="102" s="1"/>
  <c r="J163" i="102" s="1"/>
  <c r="E170" i="101"/>
  <c r="G170" i="101" s="1"/>
  <c r="J170" i="101" s="1"/>
  <c r="G170" i="102" s="1"/>
  <c r="J170" i="102" s="1"/>
  <c r="E22" i="101"/>
  <c r="G22" i="101" s="1"/>
  <c r="J22" i="101" s="1"/>
  <c r="G22" i="102" s="1"/>
  <c r="J22" i="102" s="1"/>
  <c r="E223" i="101"/>
  <c r="G223" i="101" s="1"/>
  <c r="J223" i="101" s="1"/>
  <c r="G223" i="102" s="1"/>
  <c r="J223" i="102" s="1"/>
  <c r="E146" i="101"/>
  <c r="G146" i="101" s="1"/>
  <c r="J146" i="101" s="1"/>
  <c r="G146" i="102" s="1"/>
  <c r="J146" i="102" s="1"/>
  <c r="E79" i="101"/>
  <c r="G79" i="101" s="1"/>
  <c r="J79" i="101" s="1"/>
  <c r="G79" i="102" s="1"/>
  <c r="J79" i="102" s="1"/>
  <c r="E172" i="101"/>
  <c r="G172" i="101" s="1"/>
  <c r="J172" i="101" s="1"/>
  <c r="G172" i="102" s="1"/>
  <c r="J172" i="102" s="1"/>
  <c r="E89" i="101"/>
  <c r="G89" i="101" s="1"/>
  <c r="J89" i="101" s="1"/>
  <c r="G89" i="102" s="1"/>
  <c r="J89" i="102" s="1"/>
  <c r="E158" i="101"/>
  <c r="G158" i="101" s="1"/>
  <c r="J158" i="101" s="1"/>
  <c r="G158" i="102" s="1"/>
  <c r="J158" i="102" s="1"/>
  <c r="E137" i="101"/>
  <c r="G137" i="101" s="1"/>
  <c r="J137" i="101" s="1"/>
  <c r="G137" i="102" s="1"/>
  <c r="J137" i="102" s="1"/>
  <c r="E168" i="101"/>
  <c r="G168" i="101" s="1"/>
  <c r="J168" i="101" s="1"/>
  <c r="G168" i="102" s="1"/>
  <c r="J168" i="102" s="1"/>
  <c r="E185" i="101"/>
  <c r="G185" i="101" s="1"/>
  <c r="J185" i="101" s="1"/>
  <c r="G185" i="102" s="1"/>
  <c r="J185" i="102" s="1"/>
  <c r="E120" i="101"/>
  <c r="G120" i="101" s="1"/>
  <c r="J120" i="101" s="1"/>
  <c r="G120" i="102" s="1"/>
  <c r="J120" i="102" s="1"/>
  <c r="E171" i="101"/>
  <c r="G171" i="101" s="1"/>
  <c r="J171" i="101" s="1"/>
  <c r="G171" i="102" s="1"/>
  <c r="J171" i="102" s="1"/>
  <c r="E164" i="101"/>
  <c r="G164" i="101" s="1"/>
  <c r="J164" i="101" s="1"/>
  <c r="G164" i="102" s="1"/>
  <c r="J164" i="102" s="1"/>
  <c r="E23" i="101"/>
  <c r="G23" i="101" s="1"/>
  <c r="J23" i="101" s="1"/>
  <c r="G23" i="102" s="1"/>
  <c r="J23" i="102" s="1"/>
  <c r="E81" i="101"/>
  <c r="G81" i="101" s="1"/>
  <c r="J81" i="101" s="1"/>
  <c r="G81" i="102" s="1"/>
  <c r="J81" i="102" s="1"/>
  <c r="E121" i="101"/>
  <c r="G121" i="101" s="1"/>
  <c r="J121" i="101" s="1"/>
  <c r="G121" i="102" s="1"/>
  <c r="J121" i="102" s="1"/>
  <c r="E65" i="101"/>
  <c r="G65" i="101" s="1"/>
  <c r="J65" i="101" s="1"/>
  <c r="G65" i="102" s="1"/>
  <c r="J65" i="102" s="1"/>
  <c r="E78" i="101"/>
  <c r="G78" i="101" s="1"/>
  <c r="J78" i="101" s="1"/>
  <c r="G78" i="102" s="1"/>
  <c r="J78" i="102" s="1"/>
  <c r="E141" i="101"/>
  <c r="G141" i="101" s="1"/>
  <c r="J141" i="101" s="1"/>
  <c r="G141" i="102" s="1"/>
  <c r="J141" i="102" s="1"/>
  <c r="E106" i="101"/>
  <c r="G106" i="101" s="1"/>
  <c r="J106" i="101" s="1"/>
  <c r="G106" i="102" s="1"/>
  <c r="J106" i="102" s="1"/>
  <c r="E69" i="101"/>
  <c r="G69" i="101" s="1"/>
  <c r="J69" i="101" s="1"/>
  <c r="G69" i="102" s="1"/>
  <c r="J69" i="102" s="1"/>
  <c r="E21" i="101"/>
  <c r="G21" i="101" s="1"/>
  <c r="J21" i="101" s="1"/>
  <c r="G21" i="102" s="1"/>
  <c r="J21" i="102" s="1"/>
  <c r="E180" i="101"/>
  <c r="G180" i="101" s="1"/>
  <c r="J180" i="101" s="1"/>
  <c r="G180" i="102" s="1"/>
  <c r="J180" i="102" s="1"/>
  <c r="E222" i="101"/>
  <c r="G222" i="101" s="1"/>
  <c r="J222" i="101" s="1"/>
  <c r="G222" i="102" s="1"/>
  <c r="J222" i="102" s="1"/>
  <c r="E80" i="101"/>
  <c r="G80" i="101" s="1"/>
  <c r="J80" i="101" s="1"/>
  <c r="G80" i="102" s="1"/>
  <c r="J80" i="102" s="1"/>
  <c r="E118" i="101"/>
  <c r="G118" i="101" s="1"/>
  <c r="J118" i="101" s="1"/>
  <c r="G118" i="102" s="1"/>
  <c r="J118" i="102" s="1"/>
  <c r="E25" i="101"/>
  <c r="G25" i="101" s="1"/>
  <c r="J25" i="101" s="1"/>
  <c r="G25" i="102" s="1"/>
  <c r="J25" i="102" s="1"/>
  <c r="E139" i="101"/>
  <c r="G139" i="101" s="1"/>
  <c r="J139" i="101" s="1"/>
  <c r="G139" i="102" s="1"/>
  <c r="J139" i="102" s="1"/>
  <c r="E19" i="101"/>
  <c r="G19" i="101" s="1"/>
  <c r="J19" i="101" s="1"/>
  <c r="G19" i="102" s="1"/>
  <c r="J19" i="102" s="1"/>
  <c r="E123" i="101"/>
  <c r="G123" i="101" s="1"/>
  <c r="J123" i="101" s="1"/>
  <c r="G123" i="102" s="1"/>
  <c r="J123" i="102" s="1"/>
  <c r="E176" i="101"/>
  <c r="G176" i="101" s="1"/>
  <c r="J176" i="101" s="1"/>
  <c r="G176" i="102" s="1"/>
  <c r="J176" i="102" s="1"/>
  <c r="E62" i="101"/>
  <c r="G62" i="101" s="1"/>
  <c r="J62" i="101" s="1"/>
  <c r="G62" i="102" s="1"/>
  <c r="J62" i="102" s="1"/>
  <c r="E183" i="101"/>
  <c r="G183" i="101" s="1"/>
  <c r="J183" i="101" s="1"/>
  <c r="G183" i="102" s="1"/>
  <c r="J183" i="102" s="1"/>
  <c r="E144" i="101"/>
  <c r="G144" i="101" s="1"/>
  <c r="J144" i="101" s="1"/>
  <c r="G144" i="102" s="1"/>
  <c r="J144" i="102" s="1"/>
  <c r="E74" i="101"/>
  <c r="G74" i="101" s="1"/>
  <c r="J74" i="101" s="1"/>
  <c r="G74" i="102" s="1"/>
  <c r="J74" i="102" s="1"/>
  <c r="E66" i="101"/>
  <c r="G66" i="101" s="1"/>
  <c r="J66" i="101" s="1"/>
  <c r="G66" i="102" s="1"/>
  <c r="J66" i="102" s="1"/>
  <c r="E67" i="101"/>
  <c r="G67" i="101" s="1"/>
  <c r="J67" i="101" s="1"/>
  <c r="G67" i="102" s="1"/>
  <c r="J67" i="102" s="1"/>
  <c r="E167" i="101"/>
  <c r="G167" i="101" s="1"/>
  <c r="J167" i="101" s="1"/>
  <c r="G167" i="102" s="1"/>
  <c r="J167" i="102" s="1"/>
  <c r="E184" i="101"/>
  <c r="G184" i="101" s="1"/>
  <c r="J184" i="101" s="1"/>
  <c r="G184" i="102" s="1"/>
  <c r="J184" i="102" s="1"/>
  <c r="E90" i="101"/>
  <c r="G90" i="101" s="1"/>
  <c r="J90" i="101" s="1"/>
  <c r="G90" i="102" s="1"/>
  <c r="J90" i="102" s="1"/>
  <c r="E166" i="101"/>
  <c r="G166" i="101" s="1"/>
  <c r="J166" i="101" s="1"/>
  <c r="G166" i="102" s="1"/>
  <c r="J166" i="102" s="1"/>
  <c r="E179" i="101"/>
  <c r="G179" i="101" s="1"/>
  <c r="J179" i="101" s="1"/>
  <c r="G179" i="102" s="1"/>
  <c r="J179" i="102" s="1"/>
  <c r="E143" i="101"/>
  <c r="G143" i="101" s="1"/>
  <c r="J143" i="101" s="1"/>
  <c r="G143" i="102" s="1"/>
  <c r="J143" i="102" s="1"/>
  <c r="E101" i="101"/>
  <c r="G101" i="101" s="1"/>
  <c r="J101" i="101" s="1"/>
  <c r="G101" i="102" s="1"/>
  <c r="J101" i="102" s="1"/>
  <c r="E91" i="101"/>
  <c r="G91" i="101" s="1"/>
  <c r="J91" i="101" s="1"/>
  <c r="G91" i="102" s="1"/>
  <c r="J91" i="102" s="1"/>
  <c r="E159" i="101"/>
  <c r="G159" i="101" s="1"/>
  <c r="J159" i="101" s="1"/>
  <c r="G159" i="102" s="1"/>
  <c r="J159" i="102" s="1"/>
  <c r="E85" i="101"/>
  <c r="G85" i="101" s="1"/>
  <c r="J85" i="101" s="1"/>
  <c r="G85" i="102" s="1"/>
  <c r="J85" i="102" s="1"/>
  <c r="E140" i="101"/>
  <c r="G140" i="101" s="1"/>
  <c r="J140" i="101" s="1"/>
  <c r="G140" i="102" s="1"/>
  <c r="J140" i="102" s="1"/>
  <c r="E68" i="101"/>
  <c r="G68" i="101" s="1"/>
  <c r="J68" i="101" s="1"/>
  <c r="G68" i="102" s="1"/>
  <c r="J68" i="102" s="1"/>
  <c r="E100" i="101"/>
  <c r="G100" i="101" s="1"/>
  <c r="J100" i="101" s="1"/>
  <c r="G100" i="102" s="1"/>
  <c r="J100" i="102" s="1"/>
  <c r="E26" i="101"/>
  <c r="G26" i="101" s="1"/>
  <c r="J26" i="101" s="1"/>
  <c r="G26" i="102" s="1"/>
  <c r="J26" i="102" s="1"/>
  <c r="E192" i="101"/>
  <c r="G192" i="101" s="1"/>
  <c r="J192" i="101" s="1"/>
  <c r="G192" i="102" s="1"/>
  <c r="J192" i="102" s="1"/>
  <c r="E72" i="101"/>
  <c r="G72" i="101" s="1"/>
  <c r="J72" i="101" s="1"/>
  <c r="G72" i="102" s="1"/>
  <c r="J72" i="102" s="1"/>
  <c r="E220" i="101"/>
  <c r="G220" i="101" s="1"/>
  <c r="J220" i="101" s="1"/>
  <c r="G220" i="102" s="1"/>
  <c r="J220" i="102" s="1"/>
  <c r="E95" i="101"/>
  <c r="G95" i="101" s="1"/>
  <c r="J95" i="101" s="1"/>
  <c r="G95" i="102" s="1"/>
  <c r="J95" i="102" s="1"/>
  <c r="E61" i="101"/>
  <c r="G61" i="101" s="1"/>
  <c r="J61" i="101" s="1"/>
  <c r="G61" i="102" s="1"/>
  <c r="J61" i="102" s="1"/>
  <c r="E142" i="101"/>
  <c r="G142" i="101" s="1"/>
  <c r="J142" i="101" s="1"/>
  <c r="G142" i="102" s="1"/>
  <c r="J142" i="102" s="1"/>
  <c r="E64" i="101"/>
  <c r="G64" i="101" s="1"/>
  <c r="J64" i="101" s="1"/>
  <c r="G64" i="102" s="1"/>
  <c r="J64" i="102" s="1"/>
  <c r="E154" i="101"/>
  <c r="G154" i="101" s="1"/>
  <c r="J154" i="101" s="1"/>
  <c r="G154" i="102" s="1"/>
  <c r="J154" i="102" s="1"/>
  <c r="E93" i="101"/>
  <c r="G93" i="101" s="1"/>
  <c r="J93" i="101" s="1"/>
  <c r="G93" i="102" s="1"/>
  <c r="J93" i="102" s="1"/>
  <c r="E160" i="101"/>
  <c r="G160" i="101" s="1"/>
  <c r="J160" i="101" s="1"/>
  <c r="G160" i="102" s="1"/>
  <c r="J160" i="102" s="1"/>
  <c r="E130" i="101"/>
  <c r="G130" i="101" s="1"/>
  <c r="J130" i="101" s="1"/>
  <c r="G130" i="102" s="1"/>
  <c r="J130" i="102" s="1"/>
  <c r="E24" i="101"/>
  <c r="G24" i="101" s="1"/>
  <c r="J24" i="101" s="1"/>
  <c r="G24" i="102" s="1"/>
  <c r="J24" i="102" s="1"/>
  <c r="E98" i="101"/>
  <c r="G98" i="101" s="1"/>
  <c r="J98" i="101" s="1"/>
  <c r="G98" i="102" s="1"/>
  <c r="J98" i="102" s="1"/>
  <c r="E99" i="101"/>
  <c r="G99" i="101" s="1"/>
  <c r="J99" i="101" s="1"/>
  <c r="G99" i="102" s="1"/>
  <c r="J99" i="102" s="1"/>
  <c r="E215" i="101"/>
  <c r="G215" i="101" s="1"/>
  <c r="J215" i="101" s="1"/>
  <c r="G215" i="102" s="1"/>
  <c r="J215" i="102" s="1"/>
  <c r="E138" i="101"/>
  <c r="G138" i="101" s="1"/>
  <c r="J138" i="101" s="1"/>
  <c r="G138" i="102" s="1"/>
  <c r="J138" i="102" s="1"/>
  <c r="E77" i="101"/>
  <c r="G77" i="101" s="1"/>
  <c r="J77" i="101" s="1"/>
  <c r="G77" i="102" s="1"/>
  <c r="J77" i="102" s="1"/>
  <c r="E145" i="101"/>
  <c r="G145" i="101" s="1"/>
  <c r="J145" i="101" s="1"/>
  <c r="G145" i="102" s="1"/>
  <c r="J145" i="102" s="1"/>
  <c r="E92" i="101"/>
  <c r="G92" i="101" s="1"/>
  <c r="J92" i="101" s="1"/>
  <c r="G92" i="102" s="1"/>
  <c r="J92" i="102" s="1"/>
  <c r="E162" i="101"/>
  <c r="G162" i="101" s="1"/>
  <c r="J162" i="101" s="1"/>
  <c r="G162" i="102" s="1"/>
  <c r="J162" i="102" s="1"/>
  <c r="E40" i="100"/>
  <c r="G40" i="100" s="1"/>
  <c r="J40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54" i="100"/>
  <c r="G54" i="100" s="1"/>
  <c r="J54" i="100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225" i="101"/>
  <c r="G225" i="101" s="1"/>
  <c r="J225" i="101" s="1"/>
  <c r="E41" i="100"/>
  <c r="G41" i="100" s="1"/>
  <c r="J41" i="100" s="1"/>
  <c r="E27" i="100"/>
  <c r="G27" i="100" s="1"/>
  <c r="J27" i="100" s="1"/>
  <c r="E30" i="100"/>
  <c r="G30" i="100" s="1"/>
  <c r="J30" i="100" s="1"/>
  <c r="E47" i="100"/>
  <c r="G47" i="100" s="1"/>
  <c r="J47" i="100" s="1"/>
  <c r="E47" i="101" s="1"/>
  <c r="G47" i="101" s="1"/>
  <c r="J47" i="101" s="1"/>
  <c r="G47" i="102" s="1"/>
  <c r="J47" i="102" s="1"/>
  <c r="E55" i="100"/>
  <c r="G55" i="100" s="1"/>
  <c r="J55" i="100" s="1"/>
  <c r="E49" i="100"/>
  <c r="G49" i="100" s="1"/>
  <c r="J49" i="100" s="1"/>
  <c r="E43" i="100"/>
  <c r="G43" i="100" s="1"/>
  <c r="J43" i="100" s="1"/>
  <c r="E34" i="100"/>
  <c r="G34" i="100" s="1"/>
  <c r="J34" i="100" s="1"/>
  <c r="E58" i="100"/>
  <c r="G58" i="100" s="1"/>
  <c r="J58" i="100" s="1"/>
  <c r="G88" i="99"/>
  <c r="J88" i="99" s="1"/>
  <c r="E88" i="100" s="1"/>
  <c r="E87" i="99"/>
  <c r="G87" i="99" s="1"/>
  <c r="J87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53" i="102" s="1"/>
  <c r="J53" i="102" s="1"/>
  <c r="E165" i="100"/>
  <c r="G165" i="100" s="1"/>
  <c r="J165" i="100" s="1"/>
  <c r="E29" i="100"/>
  <c r="G29" i="100" s="1"/>
  <c r="J29" i="100" s="1"/>
  <c r="E52" i="100"/>
  <c r="G52" i="100" s="1"/>
  <c r="J52" i="100" s="1"/>
  <c r="E33" i="100"/>
  <c r="G33" i="100" s="1"/>
  <c r="J33" i="100" s="1"/>
  <c r="E31" i="100"/>
  <c r="G31" i="100" s="1"/>
  <c r="J31" i="100" s="1"/>
  <c r="E37" i="100"/>
  <c r="G37" i="100" s="1"/>
  <c r="J37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224" i="101"/>
  <c r="G224" i="101" s="1"/>
  <c r="J224" i="10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E242" i="99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95" s="1"/>
  <c r="J188" i="95" s="1"/>
  <c r="E188" i="96" s="1"/>
  <c r="G188" i="96" s="1"/>
  <c r="J188" i="96" s="1"/>
  <c r="G188" i="97" s="1"/>
  <c r="J188" i="97" s="1"/>
  <c r="G188" i="98" s="1"/>
  <c r="J188" i="98" s="1"/>
  <c r="E188" i="99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95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88"/>
  <c r="J207" i="88" s="1"/>
  <c r="G207" i="91"/>
  <c r="J207" i="91" s="1"/>
  <c r="G102" i="97"/>
  <c r="J102" i="97" s="1"/>
  <c r="G18" i="96"/>
  <c r="J18" i="96" s="1"/>
  <c r="G18" i="97" s="1"/>
  <c r="J18" i="97" s="1"/>
  <c r="G214" i="99"/>
  <c r="J214" i="99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76" i="95" s="1"/>
  <c r="J76" i="95" s="1"/>
  <c r="E76" i="96" s="1"/>
  <c r="G16" i="98"/>
  <c r="J16" i="98" s="1"/>
  <c r="E16" i="99" s="1"/>
  <c r="G15" i="98"/>
  <c r="J15" i="98" s="1"/>
  <c r="E15" i="99" s="1"/>
  <c r="G17" i="98"/>
  <c r="J17" i="98" s="1"/>
  <c r="E17" i="99" s="1"/>
  <c r="G7" i="98"/>
  <c r="J7" i="98" s="1"/>
  <c r="E7" i="99" s="1"/>
  <c r="G8" i="98"/>
  <c r="J8" i="98" s="1"/>
  <c r="E8" i="99" s="1"/>
  <c r="G6" i="98"/>
  <c r="J6" i="98" s="1"/>
  <c r="E6" i="99" s="1"/>
  <c r="G13" i="98"/>
  <c r="J13" i="98" s="1"/>
  <c r="E13" i="99" s="1"/>
  <c r="G14" i="98"/>
  <c r="J14" i="98" s="1"/>
  <c r="E14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G136" i="97"/>
  <c r="J136" i="97" s="1"/>
  <c r="E96" i="101" l="1"/>
  <c r="G96" i="101" s="1"/>
  <c r="J96" i="101" s="1"/>
  <c r="G96" i="102" s="1"/>
  <c r="J96" i="102" s="1"/>
  <c r="E29" i="101"/>
  <c r="G29" i="101" s="1"/>
  <c r="J29" i="101" s="1"/>
  <c r="G29" i="102" s="1"/>
  <c r="J29" i="102" s="1"/>
  <c r="E58" i="101"/>
  <c r="G58" i="101" s="1"/>
  <c r="J58" i="101" s="1"/>
  <c r="G58" i="102" s="1"/>
  <c r="J58" i="102" s="1"/>
  <c r="E41" i="101"/>
  <c r="G41" i="101" s="1"/>
  <c r="J41" i="101" s="1"/>
  <c r="G41" i="102" s="1"/>
  <c r="J41" i="102" s="1"/>
  <c r="E51" i="101"/>
  <c r="G51" i="101" s="1"/>
  <c r="J51" i="101" s="1"/>
  <c r="G51" i="102" s="1"/>
  <c r="J51" i="102" s="1"/>
  <c r="E44" i="101"/>
  <c r="G44" i="101" s="1"/>
  <c r="J44" i="101" s="1"/>
  <c r="G44" i="102" s="1"/>
  <c r="J44" i="102" s="1"/>
  <c r="E165" i="101"/>
  <c r="G165" i="101" s="1"/>
  <c r="J165" i="101" s="1"/>
  <c r="G165" i="102" s="1"/>
  <c r="J165" i="102" s="1"/>
  <c r="E34" i="101"/>
  <c r="G34" i="101" s="1"/>
  <c r="J34" i="101" s="1"/>
  <c r="G34" i="102" s="1"/>
  <c r="J34" i="102" s="1"/>
  <c r="E28" i="101"/>
  <c r="G28" i="101" s="1"/>
  <c r="J28" i="101" s="1"/>
  <c r="G28" i="102" s="1"/>
  <c r="J28" i="102" s="1"/>
  <c r="E54" i="101"/>
  <c r="G54" i="101" s="1"/>
  <c r="J54" i="101" s="1"/>
  <c r="G54" i="102" s="1"/>
  <c r="J54" i="102" s="1"/>
  <c r="E161" i="101"/>
  <c r="G161" i="101" s="1"/>
  <c r="J161" i="101" s="1"/>
  <c r="G161" i="102" s="1"/>
  <c r="J161" i="102" s="1"/>
  <c r="E43" i="101"/>
  <c r="G43" i="101" s="1"/>
  <c r="J43" i="101" s="1"/>
  <c r="G43" i="102" s="1"/>
  <c r="J43" i="102" s="1"/>
  <c r="E56" i="101"/>
  <c r="G56" i="101" s="1"/>
  <c r="J56" i="101" s="1"/>
  <c r="G56" i="102" s="1"/>
  <c r="J56" i="102" s="1"/>
  <c r="E48" i="101"/>
  <c r="G48" i="101" s="1"/>
  <c r="J48" i="101" s="1"/>
  <c r="G48" i="102" s="1"/>
  <c r="J48" i="102" s="1"/>
  <c r="E52" i="101"/>
  <c r="G52" i="101" s="1"/>
  <c r="J52" i="101" s="1"/>
  <c r="G52" i="102" s="1"/>
  <c r="J52" i="102" s="1"/>
  <c r="E119" i="101"/>
  <c r="G119" i="101" s="1"/>
  <c r="J119" i="101" s="1"/>
  <c r="G119" i="102" s="1"/>
  <c r="J119" i="102" s="1"/>
  <c r="E38" i="101"/>
  <c r="G38" i="101" s="1"/>
  <c r="J38" i="101" s="1"/>
  <c r="G38" i="102" s="1"/>
  <c r="J38" i="102" s="1"/>
  <c r="E49" i="101"/>
  <c r="G49" i="101" s="1"/>
  <c r="J49" i="101" s="1"/>
  <c r="G49" i="102" s="1"/>
  <c r="J49" i="102" s="1"/>
  <c r="E42" i="101"/>
  <c r="G42" i="101" s="1"/>
  <c r="J42" i="101" s="1"/>
  <c r="G42" i="102" s="1"/>
  <c r="J42" i="102" s="1"/>
  <c r="E50" i="101"/>
  <c r="G50" i="101" s="1"/>
  <c r="J50" i="101" s="1"/>
  <c r="G50" i="102" s="1"/>
  <c r="J50" i="102" s="1"/>
  <c r="E37" i="101"/>
  <c r="G37" i="101" s="1"/>
  <c r="J37" i="101" s="1"/>
  <c r="G37" i="102" s="1"/>
  <c r="J37" i="102" s="1"/>
  <c r="E36" i="101"/>
  <c r="G36" i="101" s="1"/>
  <c r="J36" i="101" s="1"/>
  <c r="G36" i="102" s="1"/>
  <c r="J36" i="102" s="1"/>
  <c r="E55" i="101"/>
  <c r="G55" i="101" s="1"/>
  <c r="J55" i="101" s="1"/>
  <c r="G55" i="102" s="1"/>
  <c r="J55" i="102" s="1"/>
  <c r="E221" i="101"/>
  <c r="G221" i="101" s="1"/>
  <c r="J221" i="101" s="1"/>
  <c r="G221" i="102" s="1"/>
  <c r="J221" i="102" s="1"/>
  <c r="E57" i="101"/>
  <c r="G57" i="101" s="1"/>
  <c r="J57" i="101" s="1"/>
  <c r="G57" i="102" s="1"/>
  <c r="J57" i="102" s="1"/>
  <c r="E59" i="101"/>
  <c r="G59" i="101" s="1"/>
  <c r="J59" i="101" s="1"/>
  <c r="G59" i="102" s="1"/>
  <c r="J59" i="102" s="1"/>
  <c r="E31" i="101"/>
  <c r="G31" i="101" s="1"/>
  <c r="J31" i="101" s="1"/>
  <c r="G31" i="102" s="1"/>
  <c r="J31" i="102" s="1"/>
  <c r="E122" i="101"/>
  <c r="G122" i="101" s="1"/>
  <c r="J122" i="101" s="1"/>
  <c r="G122" i="102" s="1"/>
  <c r="J122" i="102" s="1"/>
  <c r="E32" i="101"/>
  <c r="G32" i="101" s="1"/>
  <c r="J32" i="101" s="1"/>
  <c r="G32" i="102" s="1"/>
  <c r="J32" i="102" s="1"/>
  <c r="E40" i="101"/>
  <c r="G40" i="101" s="1"/>
  <c r="J40" i="101" s="1"/>
  <c r="G40" i="102" s="1"/>
  <c r="J40" i="102" s="1"/>
  <c r="E27" i="101"/>
  <c r="G27" i="101" s="1"/>
  <c r="J27" i="101" s="1"/>
  <c r="G27" i="102" s="1"/>
  <c r="J27" i="102" s="1"/>
  <c r="E33" i="101"/>
  <c r="G33" i="101" s="1"/>
  <c r="J33" i="101" s="1"/>
  <c r="G33" i="102" s="1"/>
  <c r="J33" i="102" s="1"/>
  <c r="E30" i="101"/>
  <c r="G30" i="101" s="1"/>
  <c r="J30" i="101" s="1"/>
  <c r="G30" i="102" s="1"/>
  <c r="J30" i="102" s="1"/>
  <c r="E46" i="101"/>
  <c r="G46" i="101" s="1"/>
  <c r="J46" i="101" s="1"/>
  <c r="G46" i="102" s="1"/>
  <c r="J46" i="102" s="1"/>
  <c r="E214" i="100"/>
  <c r="G214" i="100" s="1"/>
  <c r="J214" i="100" s="1"/>
  <c r="G88" i="100"/>
  <c r="J88" i="100" s="1"/>
  <c r="E88" i="101" s="1"/>
  <c r="E87" i="100"/>
  <c r="G87" i="100" s="1"/>
  <c r="J87" i="100" s="1"/>
  <c r="J207" i="95"/>
  <c r="E207" i="96" s="1"/>
  <c r="G207" i="96" s="1"/>
  <c r="J207" i="96" s="1"/>
  <c r="G207" i="97" s="1"/>
  <c r="J207" i="97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E242" i="100" s="1"/>
  <c r="G230" i="102"/>
  <c r="J230" i="102" s="1"/>
  <c r="G238" i="102"/>
  <c r="J238" i="102" s="1"/>
  <c r="G228" i="100"/>
  <c r="J228" i="100" s="1"/>
  <c r="E228" i="101" s="1"/>
  <c r="G236" i="100"/>
  <c r="J236" i="100" s="1"/>
  <c r="E236" i="101" s="1"/>
  <c r="G224" i="103"/>
  <c r="J224" i="103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6" i="87"/>
  <c r="J76" i="87" s="1"/>
  <c r="G76" i="96"/>
  <c r="J76" i="96" s="1"/>
  <c r="G76" i="90"/>
  <c r="J76" i="90" s="1"/>
  <c r="G18" i="98"/>
  <c r="J18" i="98" s="1"/>
  <c r="E18" i="99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188" i="100"/>
  <c r="J188" i="100" s="1"/>
  <c r="E188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214" i="101" l="1"/>
  <c r="G214" i="101" s="1"/>
  <c r="J214" i="101" s="1"/>
  <c r="G214" i="102" s="1"/>
  <c r="J214" i="102" s="1"/>
  <c r="G88" i="101"/>
  <c r="J88" i="101" s="1"/>
  <c r="E87" i="101"/>
  <c r="G87" i="101" s="1"/>
  <c r="J87" i="101" s="1"/>
  <c r="G88" i="102" s="1"/>
  <c r="J88" i="102" s="1"/>
  <c r="E13" i="100"/>
  <c r="G13" i="100" s="1"/>
  <c r="J13" i="100" s="1"/>
  <c r="E14" i="100"/>
  <c r="G14" i="100" s="1"/>
  <c r="J14" i="100" s="1"/>
  <c r="E15" i="100"/>
  <c r="G15" i="100" s="1"/>
  <c r="J15" i="100" s="1"/>
  <c r="E16" i="100"/>
  <c r="G16" i="100" s="1"/>
  <c r="J16" i="100" s="1"/>
  <c r="E7" i="100"/>
  <c r="G7" i="100" s="1"/>
  <c r="J7" i="100" s="1"/>
  <c r="E17" i="100"/>
  <c r="G17" i="100" s="1"/>
  <c r="J17" i="100" s="1"/>
  <c r="E6" i="100"/>
  <c r="G6" i="100" s="1"/>
  <c r="J6" i="100" s="1"/>
  <c r="E8" i="100"/>
  <c r="G8" i="100" s="1"/>
  <c r="J8" i="10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2" i="100"/>
  <c r="J242" i="100" s="1"/>
  <c r="E242" i="101" s="1"/>
  <c r="G242" i="101" s="1"/>
  <c r="J242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91" i="101"/>
  <c r="J191" i="101" s="1"/>
  <c r="G190" i="101"/>
  <c r="J190" i="101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4" i="101" l="1"/>
  <c r="G14" i="101" s="1"/>
  <c r="J14" i="101" s="1"/>
  <c r="G14" i="102" s="1"/>
  <c r="J14" i="102" s="1"/>
  <c r="E7" i="101"/>
  <c r="G7" i="101" s="1"/>
  <c r="J7" i="101" s="1"/>
  <c r="G7" i="102" s="1"/>
  <c r="J7" i="102" s="1"/>
  <c r="E15" i="101"/>
  <c r="G15" i="101" s="1"/>
  <c r="J15" i="101" s="1"/>
  <c r="G15" i="102" s="1"/>
  <c r="J15" i="102" s="1"/>
  <c r="E13" i="101"/>
  <c r="G13" i="101" s="1"/>
  <c r="J13" i="101" s="1"/>
  <c r="G13" i="102" s="1"/>
  <c r="J13" i="102" s="1"/>
  <c r="E16" i="101"/>
  <c r="G16" i="101" s="1"/>
  <c r="J16" i="101" s="1"/>
  <c r="G16" i="102" s="1"/>
  <c r="J16" i="102" s="1"/>
  <c r="E8" i="101"/>
  <c r="G8" i="101" s="1"/>
  <c r="J8" i="101" s="1"/>
  <c r="G8" i="102" s="1"/>
  <c r="J8" i="102" s="1"/>
  <c r="E6" i="101"/>
  <c r="G6" i="101" s="1"/>
  <c r="J6" i="101" s="1"/>
  <c r="G6" i="102" s="1"/>
  <c r="J6" i="102" s="1"/>
  <c r="E17" i="101"/>
  <c r="G17" i="101" s="1"/>
  <c r="J17" i="101" s="1"/>
  <c r="G17" i="102" s="1"/>
  <c r="J17" i="102" s="1"/>
  <c r="E18" i="100"/>
  <c r="G18" i="100" s="1"/>
  <c r="J18" i="100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G135" i="101"/>
  <c r="J135" i="101" s="1"/>
  <c r="G102" i="101" l="1"/>
  <c r="J102" i="101" s="1"/>
  <c r="E103" i="101"/>
  <c r="E18" i="101"/>
  <c r="G18" i="101" s="1"/>
  <c r="J18" i="101" s="1"/>
  <c r="G18" i="102" s="1"/>
  <c r="J18" i="102" s="1"/>
  <c r="G174" i="101"/>
  <c r="J174" i="101" s="1"/>
  <c r="E173" i="101"/>
  <c r="G173" i="101" s="1"/>
  <c r="J173" i="101" s="1"/>
  <c r="G174" i="102" s="1"/>
  <c r="J174" i="102" s="1"/>
  <c r="E234" i="101"/>
  <c r="G234" i="101" s="1"/>
  <c r="J234" i="101" s="1"/>
  <c r="G173" i="102" s="1"/>
  <c r="J173" i="102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E131" i="101" s="1"/>
  <c r="G134" i="100"/>
  <c r="J134" i="100" s="1"/>
  <c r="E134" i="101" s="1"/>
  <c r="G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4" i="102" l="1"/>
  <c r="G254" i="103" s="1"/>
  <c r="J254" i="103" s="1"/>
  <c r="E76" i="101"/>
  <c r="G76" i="101" s="1"/>
  <c r="J76" i="101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E5" i="96" s="1"/>
  <c r="G82" i="106"/>
  <c r="J82" i="106" s="1"/>
  <c r="G134" i="104"/>
  <c r="J134" i="104" s="1"/>
  <c r="G131" i="104"/>
  <c r="J131" i="104" s="1"/>
  <c r="G254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4" i="106" l="1"/>
  <c r="E254" i="107" s="1"/>
  <c r="G254" i="107" s="1"/>
  <c r="J254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G219" i="96"/>
  <c r="J219" i="96" s="1"/>
  <c r="G219" i="97" s="1"/>
  <c r="J219" i="97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E219" i="99" s="1"/>
  <c r="G5" i="102"/>
  <c r="J5" i="102" s="1"/>
  <c r="G124" i="94"/>
  <c r="J124" i="94" s="1"/>
  <c r="G219" i="99" l="1"/>
  <c r="J219" i="99" s="1"/>
  <c r="G216" i="98"/>
  <c r="J216" i="98" s="1"/>
  <c r="E216" i="99" s="1"/>
  <c r="G201" i="98"/>
  <c r="J201" i="98" s="1"/>
  <c r="E201" i="99" s="1"/>
  <c r="G200" i="98"/>
  <c r="J200" i="98" s="1"/>
  <c r="E200" i="99" s="1"/>
  <c r="G217" i="98"/>
  <c r="J217" i="98" s="1"/>
  <c r="E217" i="99" s="1"/>
  <c r="G218" i="98"/>
  <c r="J218" i="98" s="1"/>
  <c r="E218" i="99" s="1"/>
  <c r="G199" i="98"/>
  <c r="J199" i="98" s="1"/>
  <c r="E199" i="99" s="1"/>
  <c r="G5" i="103"/>
  <c r="J5" i="103" s="1"/>
  <c r="G124" i="95"/>
  <c r="J124" i="95" s="1"/>
  <c r="E124" i="96" s="1"/>
  <c r="E219" i="100" l="1"/>
  <c r="G219" i="100" s="1"/>
  <c r="J219" i="100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G5" i="105" s="1"/>
  <c r="J5" i="105" s="1"/>
  <c r="E219" i="101" l="1"/>
  <c r="G219" i="101" s="1"/>
  <c r="J219" i="101" s="1"/>
  <c r="G219" i="102" s="1"/>
  <c r="J219" i="102" s="1"/>
  <c r="E200" i="100"/>
  <c r="G200" i="100" s="1"/>
  <c r="J200" i="100" s="1"/>
  <c r="E201" i="100"/>
  <c r="G201" i="100" s="1"/>
  <c r="J201" i="100" s="1"/>
  <c r="E217" i="100"/>
  <c r="G217" i="100" s="1"/>
  <c r="J217" i="100" s="1"/>
  <c r="E199" i="100"/>
  <c r="G199" i="100" s="1"/>
  <c r="J199" i="100" s="1"/>
  <c r="E218" i="100"/>
  <c r="G218" i="100" s="1"/>
  <c r="J218" i="100" s="1"/>
  <c r="E216" i="100"/>
  <c r="G216" i="100" s="1"/>
  <c r="J216" i="100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E124" i="99" s="1"/>
  <c r="E199" i="101" l="1"/>
  <c r="G199" i="101" s="1"/>
  <c r="J199" i="101" s="1"/>
  <c r="G199" i="102" s="1"/>
  <c r="J199" i="102" s="1"/>
  <c r="E216" i="101"/>
  <c r="G216" i="101" s="1"/>
  <c r="J216" i="101" s="1"/>
  <c r="G216" i="102" s="1"/>
  <c r="J216" i="102" s="1"/>
  <c r="E217" i="101"/>
  <c r="G217" i="101" s="1"/>
  <c r="J217" i="101" s="1"/>
  <c r="G217" i="102" s="1"/>
  <c r="J217" i="102" s="1"/>
  <c r="E200" i="101"/>
  <c r="G200" i="101" s="1"/>
  <c r="J200" i="101" s="1"/>
  <c r="G200" i="102" s="1"/>
  <c r="J200" i="102" s="1"/>
  <c r="E218" i="101"/>
  <c r="G218" i="101" s="1"/>
  <c r="J218" i="101" s="1"/>
  <c r="G218" i="102" s="1"/>
  <c r="J218" i="102" s="1"/>
  <c r="E201" i="101"/>
  <c r="G201" i="101" s="1"/>
  <c r="J201" i="101" s="1"/>
  <c r="G201" i="102" s="1"/>
  <c r="J201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124" i="101" l="1"/>
  <c r="G124" i="101" s="1"/>
  <c r="J124" i="101" s="1"/>
  <c r="G124" i="102" s="1"/>
  <c r="J124" i="102" s="1"/>
  <c r="G124" i="104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E73" i="96" s="1"/>
  <c r="G73" i="96" l="1"/>
  <c r="J73" i="96" s="1"/>
  <c r="G73" i="97" l="1"/>
  <c r="J73" i="97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<sst xmlns="http://schemas.openxmlformats.org/spreadsheetml/2006/main" count="38770" uniqueCount="1437">
  <si>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</si>
  <si>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</si>
  <si>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</si>
  <si>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</si>
  <si>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</si>
  <si>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</si>
  <si>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</si>
  <si>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</si>
  <si>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</si>
  <si>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</si>
  <si>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</si>
  <si>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</si>
  <si>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</si>
  <si>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</si>
  <si>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</si>
  <si>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</si>
  <si>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</si>
  <si>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</si>
  <si>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</si>
  <si>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</si>
  <si>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</si>
  <si>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</si>
  <si>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</si>
  <si>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</si>
  <si>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</si>
  <si>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</si>
  <si>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</si>
  <si>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</si>
  <si>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</si>
  <si>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</si>
  <si>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</si>
  <si>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</si>
  <si>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</si>
  <si>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</si>
  <si>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</si>
  <si>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</si>
  <si>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</si>
  <si>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</si>
  <si>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</si>
  <si>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</si>
  <si>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</si>
  <si>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</si>
  <si>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</si>
  <si>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</si>
  <si>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</si>
  <si>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</si>
  <si>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</si>
  <si>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</si>
  <si>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</si>
  <si>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</si>
  <si>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</si>
  <si>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</si>
  <si>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</si>
  <si>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</si>
  <si>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</si>
  <si>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</si>
  <si>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</si>
  <si>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</si>
  <si>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</si>
  <si>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</si>
  <si>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</si>
  <si>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</si>
  <si>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</si>
  <si>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</si>
  <si>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</si>
  <si>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</si>
  <si>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</si>
  <si>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</si>
  <si>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</si>
  <si>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</si>
  <si>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</si>
  <si>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</si>
  <si>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</si>
  <si>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</si>
  <si>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</si>
  <si>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</si>
  <si>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</si>
  <si>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</si>
  <si>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</si>
  <si>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</si>
  <si>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</si>
  <si>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</si>
  <si>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</si>
  <si>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</si>
  <si>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</si>
  <si>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</si>
  <si>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</si>
  <si>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</si>
  <si>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</si>
  <si>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</si>
  <si>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</si>
  <si>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</si>
  <si>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</si>
  <si>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</si>
  <si>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</si>
  <si>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</si>
  <si>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</si>
  <si>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</si>
  <si>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</si>
  <si>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</si>
  <si>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</si>
  <si>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</si>
  <si>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</si>
  <si>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</si>
  <si>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</si>
  <si>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</si>
  <si>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</si>
  <si>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</si>
  <si>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</si>
  <si>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</si>
  <si>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</si>
  <si>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</si>
  <si>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</si>
  <si>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</si>
  <si>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</si>
  <si>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</si>
  <si>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</si>
  <si>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</si>
  <si>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</si>
  <si>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</si>
  <si>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</si>
  <si>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</si>
  <si>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</si>
  <si>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</si>
  <si>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</si>
  <si>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</si>
  <si>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</si>
  <si>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</si>
  <si>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</si>
  <si>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</si>
  <si>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</si>
  <si>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</si>
  <si>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</si>
  <si>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</si>
  <si>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</si>
  <si>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</si>
  <si>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</si>
  <si>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</si>
  <si>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</si>
  <si>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</si>
  <si>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</si>
  <si>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</si>
  <si>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</si>
  <si>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</si>
  <si>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</si>
  <si>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</si>
  <si>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</si>
  <si>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</si>
  <si>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</si>
  <si>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</si>
  <si>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</si>
  <si>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</si>
  <si>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</si>
  <si>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</si>
  <si>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</si>
  <si>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</si>
  <si>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</si>
  <si>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</si>
  <si>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</si>
  <si>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</si>
  <si>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</si>
  <si>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</si>
  <si>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</si>
  <si>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</si>
  <si>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</si>
  <si>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</si>
  <si>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</si>
  <si>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</si>
  <si>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</si>
  <si>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</si>
  <si>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</si>
  <si>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</si>
  <si>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</si>
  <si>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</si>
  <si>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</si>
  <si>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</si>
  <si>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</si>
  <si>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</si>
  <si>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</si>
  <si>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</si>
  <si>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</si>
  <si>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</si>
  <si>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</si>
  <si>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</si>
  <si>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</si>
  <si>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</si>
  <si>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</si>
  <si>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</si>
  <si>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</si>
  <si>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</si>
  <si>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</si>
  <si>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</si>
  <si>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</si>
  <si>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</si>
  <si>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</si>
  <si>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</si>
  <si>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</si>
  <si>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</si>
  <si>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</si>
  <si>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</si>
  <si>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</si>
  <si>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</si>
  <si>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</si>
  <si>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</si>
  <si>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</si>
  <si>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</si>
  <si>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</si>
  <si>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</si>
  <si>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</si>
  <si>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</si>
  <si>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</si>
  <si>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</si>
  <si>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</si>
  <si>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</si>
  <si>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</si>
  <si>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</si>
  <si>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</si>
  <si>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</si>
  <si>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</si>
  <si>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</si>
  <si>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</si>
  <si>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</si>
  <si>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</si>
  <si>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</si>
  <si>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</si>
  <si>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</si>
  <si>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</si>
  <si>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</si>
  <si>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</si>
  <si>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</si>
  <si>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</si>
  <si>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</si>
  <si>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</si>
  <si>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</si>
  <si>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</si>
  <si>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</si>
  <si>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</si>
  <si>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</si>
  <si>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</si>
  <si>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</si>
  <si>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</si>
  <si>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</si>
  <si>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</si>
  <si>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</si>
  <si>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</si>
  <si>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</si>
  <si>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</si>
  <si>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</si>
  <si>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</si>
  <si>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</si>
  <si>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</si>
  <si>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</si>
  <si>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</si>
  <si>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</si>
  <si>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</si>
  <si>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</si>
  <si>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</si>
  <si>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</si>
  <si>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</si>
  <si>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</si>
  <si>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</si>
  <si>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</si>
  <si>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</si>
  <si>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</si>
  <si>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</si>
  <si>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</si>
  <si>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</si>
  <si>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</si>
  <si>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</si>
  <si>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</si>
  <si>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</si>
  <si>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</si>
  <si>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</si>
  <si>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</si>
  <si>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</si>
  <si>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</si>
  <si>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</si>
  <si>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</si>
  <si>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</si>
  <si>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</si>
  <si>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</si>
  <si>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</si>
  <si>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</si>
  <si>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</si>
  <si>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</si>
  <si>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</si>
  <si>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</si>
  <si>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</si>
  <si>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</si>
  <si>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</si>
  <si>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</si>
  <si>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</si>
  <si>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</si>
  <si>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</si>
  <si>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</si>
  <si>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</si>
  <si>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</si>
  <si>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</si>
  <si>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</si>
  <si>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</si>
  <si>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</si>
  <si>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</si>
  <si>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</si>
  <si>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</si>
  <si>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</si>
  <si>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</si>
  <si>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</si>
  <si>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</si>
  <si>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</si>
  <si>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</si>
  <si>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</si>
  <si>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</si>
  <si>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</si>
  <si>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</si>
  <si>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</si>
  <si>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</si>
  <si>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</si>
  <si>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</si>
  <si>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</si>
  <si>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</si>
  <si>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</si>
  <si>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</si>
  <si>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</si>
  <si>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</si>
  <si>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</si>
  <si>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</si>
  <si>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</si>
  <si>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</si>
  <si>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</si>
  <si>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</si>
  <si>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</si>
  <si>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</si>
  <si>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</si>
  <si>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</si>
  <si>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</si>
  <si>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</si>
  <si>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</si>
  <si>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</si>
  <si>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</si>
  <si>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</si>
  <si>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</si>
  <si>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</si>
  <si>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</si>
  <si>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</si>
  <si>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</si>
  <si>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</si>
  <si>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</si>
  <si>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</si>
  <si>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</si>
  <si>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</si>
  <si>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</si>
  <si>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</si>
  <si>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</si>
  <si>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</si>
  <si>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</si>
  <si>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</si>
  <si>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</si>
  <si>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</si>
  <si>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</si>
  <si>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</si>
  <si>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</si>
  <si>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</si>
  <si>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</si>
  <si>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</si>
  <si>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</si>
  <si>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</si>
  <si>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</si>
  <si>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</si>
  <si>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</si>
  <si>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</si>
  <si>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</si>
  <si>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</si>
  <si>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</si>
  <si>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</si>
  <si>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</si>
  <si>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</si>
  <si>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</si>
  <si>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</si>
  <si>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</si>
  <si>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</si>
  <si>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</si>
  <si>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</si>
  <si>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</si>
  <si>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</si>
  <si>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</si>
  <si>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</si>
  <si>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</si>
  <si>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</si>
  <si>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</si>
  <si>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</si>
  <si>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</si>
  <si>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</si>
  <si>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</si>
  <si>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</si>
  <si>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</si>
  <si>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</si>
  <si>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</si>
  <si>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</si>
  <si>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</si>
  <si>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</si>
  <si>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</si>
  <si>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</si>
  <si>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</si>
  <si>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</si>
  <si>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</si>
  <si>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</si>
  <si>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</si>
  <si>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</si>
  <si>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</si>
  <si>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</si>
  <si>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</si>
  <si>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</si>
  <si>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</si>
  <si>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</si>
  <si>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</si>
  <si>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</si>
  <si>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</si>
  <si>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</si>
  <si>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</si>
  <si>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</si>
  <si>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</si>
  <si>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</si>
  <si>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</si>
  <si>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</si>
  <si>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</si>
  <si>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</si>
  <si>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</si>
  <si>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</si>
  <si>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</si>
  <si>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</si>
  <si>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</si>
  <si>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</si>
  <si>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</si>
  <si>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</si>
  <si>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</si>
  <si>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</si>
  <si>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</si>
  <si>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</si>
  <si>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</si>
  <si>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</si>
  <si>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</si>
  <si>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</si>
  <si>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</si>
  <si>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</si>
  <si>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</si>
  <si>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</si>
  <si>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</si>
  <si>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</si>
  <si>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</si>
  <si>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</si>
  <si>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</si>
  <si>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</si>
  <si>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</si>
  <si>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</si>
  <si>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</si>
  <si>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</si>
  <si>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</si>
  <si>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</si>
  <si>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</si>
  <si>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</si>
  <si>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</si>
  <si>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</si>
  <si>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</si>
  <si>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</si>
  <si>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</si>
  <si>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</si>
  <si>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</si>
  <si>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</si>
  <si>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</si>
  <si>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</si>
  <si>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</si>
  <si>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</si>
  <si>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</si>
  <si>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</si>
  <si>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</si>
  <si>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</si>
  <si>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</si>
  <si>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</si>
  <si>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</si>
  <si>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</si>
  <si>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</si>
  <si>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</si>
  <si>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</si>
  <si>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</si>
  <si>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</si>
  <si>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</si>
  <si>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</si>
  <si>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</si>
  <si>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</si>
  <si>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</si>
  <si>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</si>
  <si>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</si>
  <si>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</si>
  <si>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</si>
  <si>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</si>
  <si>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</si>
  <si>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</si>
  <si>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</si>
  <si>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</si>
  <si>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</si>
  <si>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</si>
  <si>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</si>
  <si>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</si>
  <si>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</si>
  <si>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</si>
  <si>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</si>
  <si>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</si>
  <si>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</si>
  <si>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</si>
  <si>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</si>
  <si>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</si>
  <si>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</si>
  <si>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</si>
  <si>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</si>
  <si>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</si>
  <si>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</si>
  <si>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</si>
  <si>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</si>
  <si>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</si>
  <si>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</si>
  <si>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</si>
  <si>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</si>
  <si>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</si>
  <si>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</si>
  <si>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</si>
  <si>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</si>
  <si>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</si>
  <si>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</si>
  <si>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</si>
  <si>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</si>
  <si>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</si>
  <si>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</si>
  <si>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</si>
  <si>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</si>
  <si>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</si>
  <si>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</si>
  <si>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</si>
  <si>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</si>
  <si>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</si>
  <si>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</si>
  <si>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</si>
  <si>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</si>
  <si>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</si>
  <si>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</si>
  <si>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</si>
  <si>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</si>
  <si>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</si>
  <si>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</si>
  <si>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</si>
  <si>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</si>
  <si>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</si>
  <si>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</si>
  <si>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</si>
  <si>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</si>
  <si>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</si>
  <si>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</si>
  <si>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</si>
  <si>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</si>
  <si>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</si>
  <si>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</si>
  <si>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</si>
  <si>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</si>
  <si>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</si>
  <si>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</si>
  <si>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</si>
  <si>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</si>
  <si>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</si>
  <si>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</si>
  <si>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</si>
  <si>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</si>
  <si>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</si>
  <si>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</si>
  <si>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</si>
  <si>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</si>
  <si>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</si>
  <si>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</si>
  <si>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</si>
  <si>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</si>
  <si>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</si>
  <si>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</si>
  <si>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</si>
  <si>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</si>
  <si>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</si>
  <si>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</si>
  <si>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</si>
  <si>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</si>
  <si>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</si>
  <si>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</si>
  <si>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</si>
  <si>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</si>
  <si>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</si>
  <si>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</si>
  <si>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</si>
  <si>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</si>
  <si>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</si>
  <si>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</si>
  <si>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</si>
  <si>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</si>
  <si>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</si>
  <si>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</si>
  <si>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</si>
  <si>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</si>
  <si>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</si>
  <si>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</si>
  <si>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</si>
  <si>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</si>
  <si>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</si>
  <si>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</si>
  <si>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</si>
  <si>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</si>
  <si>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</si>
  <si>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</si>
  <si>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</si>
  <si>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</si>
  <si>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</si>
  <si>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</si>
  <si>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</si>
  <si>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</si>
  <si>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</si>
  <si>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</si>
  <si>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</si>
  <si>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</si>
  <si>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</si>
  <si>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</si>
  <si>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</si>
  <si>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</si>
  <si>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</si>
  <si>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</si>
  <si>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</si>
  <si>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</si>
  <si>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</si>
  <si>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</si>
  <si>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</si>
  <si>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</si>
  <si>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</si>
  <si>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</si>
  <si>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</si>
  <si>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</si>
  <si>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</si>
  <si>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</si>
  <si>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</si>
  <si>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</si>
  <si>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</si>
  <si>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</si>
  <si>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</si>
  <si>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</si>
  <si>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</si>
  <si>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</si>
  <si>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</si>
  <si>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</si>
  <si>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</si>
  <si>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</si>
  <si>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</si>
  <si>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</si>
  <si>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</si>
  <si>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</si>
  <si>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</si>
  <si>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</si>
  <si>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</si>
  <si>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</si>
  <si>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</si>
  <si>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</si>
  <si>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</si>
  <si>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</si>
  <si>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</si>
  <si>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</si>
  <si>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</si>
  <si>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</si>
  <si>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</si>
  <si>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</si>
  <si>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</si>
  <si>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</si>
  <si>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</si>
  <si>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</si>
  <si>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</si>
  <si>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</si>
  <si>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</si>
  <si>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</si>
  <si>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</si>
  <si>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</si>
  <si>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</si>
  <si>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</si>
  <si>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</si>
  <si>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</si>
  <si>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</si>
  <si>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</si>
  <si>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</si>
  <si>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</si>
  <si>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</si>
  <si>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</si>
  <si>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</si>
  <si>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</si>
  <si>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</si>
  <si>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</si>
  <si>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</si>
  <si>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</si>
  <si>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</si>
  <si>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</si>
  <si>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</si>
  <si>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</si>
  <si>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</si>
  <si>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</si>
  <si>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</si>
  <si>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</si>
  <si>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</si>
  <si>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</si>
  <si>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</si>
  <si>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</si>
  <si>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</si>
  <si>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</si>
  <si>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</si>
  <si>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</si>
  <si>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</si>
  <si>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</si>
  <si>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</si>
  <si>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</si>
  <si>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</si>
  <si>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</si>
  <si>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</si>
  <si>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</si>
  <si>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</si>
  <si>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</si>
  <si>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</si>
  <si>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</si>
  <si>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</si>
  <si>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</si>
  <si>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</si>
  <si>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</si>
  <si>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</si>
  <si>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</si>
  <si>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</si>
  <si>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</si>
  <si>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</si>
  <si>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</si>
  <si>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</si>
  <si>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</si>
  <si>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</si>
  <si>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</si>
  <si>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</si>
  <si>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</si>
  <si>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</si>
  <si>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</si>
  <si>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</si>
  <si>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</si>
  <si>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</si>
  <si>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</si>
  <si>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</si>
  <si>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</si>
  <si>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</si>
  <si>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</si>
  <si>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</si>
  <si>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</si>
  <si>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</si>
  <si>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</si>
  <si>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</si>
  <si>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</si>
  <si>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</si>
  <si>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</si>
  <si>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</si>
  <si>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</si>
  <si>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</si>
  <si>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</si>
  <si>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</si>
  <si>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</si>
  <si>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</si>
  <si>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</si>
  <si>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</si>
  <si>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</si>
  <si>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</si>
  <si>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</si>
  <si>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</si>
  <si>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</si>
  <si>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</si>
  <si>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</si>
  <si>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</si>
  <si>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</si>
  <si>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</si>
  <si>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</si>
  <si>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</si>
  <si>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</si>
  <si>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</si>
  <si>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</si>
  <si>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</si>
  <si>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</si>
  <si>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</si>
  <si>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</si>
  <si>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</si>
  <si>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</si>
  <si>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</si>
  <si>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</si>
  <si>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</si>
  <si>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</si>
  <si>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</si>
  <si>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</si>
  <si>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</si>
  <si>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</si>
  <si>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</si>
  <si>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</si>
  <si>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</si>
  <si>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</si>
  <si>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</si>
  <si>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</si>
  <si>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</si>
  <si>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</si>
  <si>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</si>
  <si>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</si>
  <si>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</si>
  <si>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</si>
  <si>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</si>
  <si>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</si>
  <si>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</si>
  <si>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</si>
  <si>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</si>
  <si>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</si>
  <si>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</si>
  <si>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</si>
  <si>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</si>
  <si>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</si>
  <si>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</si>
  <si>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</si>
  <si>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</si>
  <si>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</si>
  <si>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</si>
  <si>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</si>
  <si>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</si>
  <si>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</si>
  <si>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</si>
  <si>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</si>
  <si>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</si>
  <si>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</si>
  <si>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</si>
  <si>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</si>
  <si>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</si>
  <si>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</si>
  <si>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</si>
  <si>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</si>
  <si>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</si>
  <si>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</si>
  <si>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</si>
  <si>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</si>
  <si>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</si>
  <si>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</si>
  <si>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</si>
  <si>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</si>
  <si>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</si>
  <si>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</si>
  <si>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</si>
  <si>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</si>
  <si>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</si>
  <si>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</si>
  <si>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</si>
  <si>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</si>
  <si>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</si>
  <si>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</si>
  <si>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</si>
  <si>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</si>
  <si>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</si>
  <si>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</si>
  <si>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</si>
  <si>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</si>
  <si>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</si>
  <si>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</si>
  <si>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</si>
  <si>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</si>
  <si>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</si>
  <si>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</si>
  <si>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</si>
  <si>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</si>
  <si>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</si>
  <si>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</si>
  <si>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</si>
  <si>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</si>
  <si>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</si>
  <si>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</si>
  <si>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</si>
  <si>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</si>
  <si>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</si>
  <si>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</si>
  <si>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</si>
  <si>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</si>
  <si>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</si>
  <si>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</si>
  <si>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</si>
  <si>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</si>
  <si>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</si>
  <si>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</si>
  <si>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</si>
  <si>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</si>
  <si>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</si>
  <si>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</si>
  <si>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</si>
  <si>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</si>
  <si>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</si>
  <si>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</si>
  <si>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</si>
  <si>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</si>
  <si>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</si>
  <si>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</si>
  <si>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</si>
  <si>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</si>
  <si>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</si>
  <si>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</si>
  <si>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</si>
  <si>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</si>
  <si>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</si>
  <si>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</si>
  <si>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</si>
  <si>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</si>
  <si>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</si>
  <si>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</si>
  <si>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</si>
  <si>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</si>
  <si>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</si>
  <si>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</si>
  <si>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</si>
  <si>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</si>
  <si>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</si>
  <si>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</si>
  <si>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</si>
  <si>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</si>
  <si>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</si>
  <si>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</si>
  <si>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</si>
  <si>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</si>
  <si>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</si>
  <si>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</si>
  <si>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</si>
  <si>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</si>
  <si>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</si>
  <si>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</si>
  <si>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</si>
  <si>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</si>
  <si>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</si>
  <si>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</si>
  <si>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</si>
  <si>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</si>
  <si>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</si>
  <si>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</si>
  <si>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</si>
  <si>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</si>
  <si>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</si>
  <si>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</si>
  <si>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</si>
  <si>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</si>
  <si>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</si>
  <si>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</si>
  <si>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</si>
  <si>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</si>
  <si>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</si>
  <si>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</si>
  <si>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</si>
  <si>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</si>
  <si>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</si>
  <si>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</si>
  <si>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</si>
  <si>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</si>
  <si>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</si>
  <si>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</si>
  <si>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</si>
  <si>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</si>
  <si>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</si>
  <si>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</si>
  <si>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</si>
  <si>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</si>
  <si>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</si>
  <si>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</si>
  <si>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</si>
  <si>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</si>
  <si>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</si>
  <si>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</si>
  <si>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</si>
  <si>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</si>
  <si>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</si>
  <si>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</si>
  <si>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</si>
  <si>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</si>
  <si>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</si>
  <si>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</si>
  <si>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</si>
  <si>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</si>
  <si>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</si>
  <si>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</si>
  <si>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</si>
  <si>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</si>
  <si>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</si>
  <si>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</si>
  <si>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</si>
  <si>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</si>
  <si>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</si>
  <si>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</si>
  <si>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</si>
  <si>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</si>
  <si>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</si>
  <si>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</si>
  <si>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</si>
  <si>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</si>
  <si>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</si>
  <si>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</si>
  <si>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</si>
  <si>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</si>
  <si>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</si>
  <si>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</si>
  <si>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</si>
  <si>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</si>
  <si>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</si>
  <si>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</si>
  <si>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</si>
  <si>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</si>
  <si>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</si>
  <si>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</si>
  <si>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</si>
  <si>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</si>
  <si>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</si>
  <si>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</si>
  <si>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</si>
  <si>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</si>
  <si>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</si>
  <si>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</si>
  <si>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</si>
  <si>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</si>
  <si>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</si>
  <si>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</si>
  <si>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</si>
  <si>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</si>
  <si>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</si>
  <si>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</si>
  <si>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</si>
  <si>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</si>
  <si>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</si>
  <si>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</si>
  <si>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</si>
  <si>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</si>
  <si>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</si>
  <si>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</si>
  <si>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</si>
  <si>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</si>
  <si>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</si>
  <si>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</si>
  <si>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</si>
  <si>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</si>
  <si>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</si>
  <si>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</si>
  <si>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</si>
  <si>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</si>
  <si>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</si>
  <si>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</si>
  <si>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</si>
  <si>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</si>
  <si>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</si>
  <si>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</si>
  <si>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</si>
  <si>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</si>
  <si>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</si>
  <si>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</si>
  <si>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</si>
  <si>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</si>
  <si>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</si>
  <si>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</si>
  <si>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</si>
  <si>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</si>
  <si>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</si>
  <si>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</si>
  <si>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</si>
  <si>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</si>
  <si>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</si>
  <si>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</si>
  <si>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</si>
  <si>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</si>
  <si>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</si>
  <si>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</si>
  <si>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</si>
  <si>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</si>
  <si>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</si>
  <si>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</si>
  <si>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</si>
  <si>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</si>
  <si>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</si>
  <si>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</si>
  <si>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</si>
  <si>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</si>
  <si>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</si>
  <si>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</si>
  <si>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</si>
  <si>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</si>
  <si>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</si>
  <si>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</si>
  <si>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</si>
  <si>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</si>
  <si>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</si>
  <si>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</si>
  <si>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</si>
  <si>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</si>
  <si>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</si>
  <si>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</si>
  <si>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</si>
  <si>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</si>
  <si>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</si>
  <si>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</si>
  <si>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</si>
  <si>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</si>
  <si>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</si>
  <si>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</si>
  <si>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</si>
  <si>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</si>
  <si>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</si>
  <si>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</si>
  <si>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</si>
  <si>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</si>
  <si>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</si>
  <si>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</si>
  <si>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</si>
  <si>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</si>
  <si>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</si>
  <si>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</si>
  <si>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</si>
  <si>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</si>
  <si>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</si>
  <si>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</si>
  <si>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</si>
  <si>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</si>
  <si>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</si>
  <si>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</si>
  <si>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</si>
  <si>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</si>
  <si>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</si>
  <si>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</si>
  <si>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</si>
  <si>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</si>
  <si>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</si>
  <si>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</si>
  <si>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</si>
  <si>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</si>
  <si>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</si>
  <si>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</si>
  <si>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</si>
  <si>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</si>
  <si>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</si>
  <si>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</si>
  <si>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</si>
  <si>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</si>
  <si>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</si>
  <si>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</si>
  <si>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</si>
  <si>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</si>
  <si>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</si>
  <si>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</si>
  <si>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</si>
  <si>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</si>
  <si>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</si>
  <si>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</si>
  <si>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</si>
  <si>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</si>
  <si>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</si>
  <si>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</si>
  <si>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</si>
  <si>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</si>
  <si>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</si>
  <si>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</si>
  <si>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</si>
  <si>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</si>
  <si>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</si>
  <si>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</si>
  <si>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</si>
  <si>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</si>
  <si>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</si>
  <si>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</si>
  <si>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</si>
  <si>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</si>
  <si>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</si>
  <si>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</si>
  <si>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</si>
  <si>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</si>
  <si>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</si>
  <si>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</si>
  <si>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</si>
  <si>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</si>
  <si>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</si>
  <si>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</si>
  <si>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</si>
  <si>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</si>
  <si>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</si>
  <si>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</si>
  <si>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</si>
  <si>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</si>
  <si>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</si>
  <si>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</si>
  <si>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</si>
  <si>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</si>
  <si>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</si>
  <si>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</si>
  <si>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</si>
  <si>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</si>
  <si>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</si>
  <si>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</si>
  <si>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</si>
  <si>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</si>
  <si>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</si>
  <si>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</si>
  <si>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</si>
  <si>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</si>
  <si>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</si>
  <si>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</si>
  <si>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</si>
  <si>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</si>
  <si>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</si>
  <si>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</si>
  <si>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</si>
  <si>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</si>
  <si>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</si>
  <si>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</si>
  <si>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</si>
  <si>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</si>
  <si>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</si>
  <si>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</si>
  <si>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</si>
  <si>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</si>
  <si>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</si>
  <si>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</si>
  <si>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</si>
  <si>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</si>
  <si>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</si>
  <si>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</si>
  <si>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</si>
  <si>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</si>
  <si>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</si>
  <si>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</si>
  <si>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</si>
  <si>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</si>
  <si>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</si>
  <si>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</si>
  <si>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</si>
  <si>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</si>
  <si>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</si>
  <si>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</si>
  <si>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</si>
  <si>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</si>
  <si>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</si>
  <si>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</si>
  <si>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</si>
  <si>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</si>
  <si>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</si>
  <si>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</si>
  <si>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</si>
  <si>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</si>
  <si>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</si>
  <si>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</si>
  <si>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</si>
  <si>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</si>
  <si>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</si>
  <si>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</si>
  <si>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</si>
  <si>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</si>
  <si>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</si>
  <si>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</si>
  <si>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</si>
  <si>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</si>
  <si>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</si>
  <si>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</si>
  <si>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</si>
  <si>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</si>
  <si>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</si>
  <si>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</si>
  <si>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</si>
  <si>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</si>
  <si>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</si>
  <si>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</si>
  <si>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</si>
  <si>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</si>
  <si>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</si>
  <si>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</si>
  <si>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</si>
  <si>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</si>
  <si>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</si>
  <si>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</si>
  <si>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</si>
  <si>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</si>
  <si>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</si>
  <si>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</si>
  <si>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</si>
  <si>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</si>
  <si>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</si>
  <si>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</si>
  <si>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</si>
  <si>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</si>
  <si>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</si>
  <si>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</si>
  <si>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</si>
  <si>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</si>
  <si>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</si>
  <si>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</si>
  <si>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</si>
  <si>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</si>
  <si>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</si>
  <si>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</si>
  <si>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</si>
  <si>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</si>
  <si>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</si>
  <si>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</si>
  <si>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</si>
  <si>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</si>
  <si>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</si>
  <si>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</si>
  <si>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</si>
  <si>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</si>
  <si>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</si>
  <si>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</si>
  <si>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</si>
  <si>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</si>
  <si>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</si>
  <si>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</si>
  <si>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</si>
  <si>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</si>
  <si>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</si>
  <si>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</si>
  <si>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</si>
  <si>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</si>
  <si>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</si>
  <si>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</si>
  <si>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</si>
  <si>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</si>
  <si>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</si>
  <si>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</si>
  <si>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</si>
  <si>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</si>
  <si>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</si>
  <si>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</si>
  <si>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</si>
  <si>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</si>
  <si>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</si>
  <si>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</si>
  <si>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</si>
  <si>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</si>
  <si>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</si>
  <si>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</si>
  <si>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</si>
  <si>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</si>
  <si>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</si>
  <si>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</si>
  <si>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</si>
  <si>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</si>
  <si>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</si>
  <si>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</si>
  <si>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</si>
  <si>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</si>
  <si>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</si>
  <si>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</si>
  <si>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</si>
  <si>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</si>
  <si>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</si>
  <si>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</si>
  <si>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</si>
  <si>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</si>
  <si>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</si>
  <si>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</si>
  <si>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</si>
  <si>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</si>
  <si>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</si>
  <si>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</si>
  <si>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</si>
  <si>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</si>
  <si>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</si>
  <si>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</si>
  <si>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</si>
  <si>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</si>
  <si>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</si>
  <si>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</si>
  <si>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</si>
  <si>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</si>
  <si>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</si>
  <si>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</si>
  <si>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</si>
  <si>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</si>
  <si>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</si>
  <si>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</si>
  <si>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</si>
  <si>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</si>
  <si>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</si>
  <si>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</si>
  <si>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</si>
  <si>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</si>
  <si>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</si>
  <si>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</si>
  <si>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</si>
  <si>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</si>
  <si>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</si>
  <si>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</si>
  <si>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</si>
  <si>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</si>
  <si>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</si>
  <si>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</si>
  <si>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</si>
  <si>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</si>
  <si>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</si>
  <si>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</si>
  <si>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</si>
  <si>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</si>
  <si>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</si>
  <si>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</si>
  <si>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</si>
  <si>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</si>
  <si>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</si>
  <si>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</si>
  <si>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</si>
  <si>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</si>
  <si>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</si>
  <si>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</si>
  <si>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</si>
  <si>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</si>
  <si>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</si>
  <si>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</si>
  <si>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</si>
  <si>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</si>
  <si>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</si>
  <si>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</si>
  <si>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</si>
  <si>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</si>
  <si>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</si>
  <si>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</si>
  <si>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</si>
  <si>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</si>
  <si>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</si>
  <si>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</si>
  <si>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</si>
  <si>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</si>
  <si>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</si>
  <si>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</si>
  <si>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</si>
  <si>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ธรรมศาลา วันที่ 1-30  มิถุนายน  2568</t>
  </si>
  <si>
    <t>สรุปยอดขาย บูธ  ธรรมศาลา วันที่ 1-30  มิถุนายน  2568</t>
  </si>
  <si>
    <t>บูธ  ธรรมศาลา วันที่ 1-30  มิถุนายน  2568</t>
  </si>
  <si>
    <t>บวม</t>
  </si>
  <si>
    <t>แซนวิชปูอัดไข่ก้ง 120 กรัม</t>
  </si>
  <si>
    <t>ระบาย 15 บาท</t>
  </si>
  <si>
    <t>มินิบันไก่หยอง 6 ชิ้น</t>
  </si>
  <si>
    <t xml:space="preserve">มินิปังไส้กรอง </t>
  </si>
  <si>
    <t>ระบาย</t>
  </si>
  <si>
    <t>ยาฉีดมด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</si>
</sst>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69" sqref="C269"/>
      <selection pane="bottomLeft" activeCell="C269" sqref="C26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43" activePane="bottomRight" state="frozen"/>
      <selection activeCell="C269" sqref="C269"/>
      <selection pane="topRight" activeCell="C269" sqref="C269"/>
      <selection pane="bottomLeft" activeCell="C269" sqref="C269"/>
      <selection pane="bottomRight" activeCell="T267" sqref="T26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48</v>
      </c>
      <c r="G5" s="43">
        <f t="shared" ref="G5:G85" si="0">+E5+F5</f>
        <v>64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3200</v>
      </c>
      <c r="N5" s="19"/>
      <c r="O5" s="121">
        <v>18.97</v>
      </c>
      <c r="P5" s="79">
        <f>+K5*O5</f>
        <v>1214.08</v>
      </c>
      <c r="Q5" s="45">
        <v>1</v>
      </c>
      <c r="R5" s="46">
        <f>+'1'!N262</f>
        <v>3595</v>
      </c>
      <c r="S5" s="46">
        <f>+'1'!N267</f>
        <v>350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1265</v>
      </c>
      <c r="X5" s="46">
        <f>+R5-S5-T5-U5-V5-W5</f>
        <v>1965</v>
      </c>
      <c r="Y5" s="46">
        <f>+'1'!N269</f>
        <v>1965</v>
      </c>
      <c r="Z5" s="47">
        <f>+Y5-X5</f>
        <v>0</v>
      </c>
      <c r="AA5" s="98" t="s">
        <v>1368</v>
      </c>
      <c r="AB5" s="47">
        <f>+W5+Y5</f>
        <v>3230</v>
      </c>
      <c r="AC5" s="58">
        <f>+W5+Y5+Z5</f>
        <v>3230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108</v>
      </c>
      <c r="G6" s="43">
        <f t="shared" si="0"/>
        <v>117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9800</v>
      </c>
      <c r="N6" s="19"/>
      <c r="O6" s="121">
        <v>36.43</v>
      </c>
      <c r="P6" s="79">
        <f t="shared" ref="P6:P70" si="2">+K6*O6</f>
        <v>3570.14</v>
      </c>
      <c r="Q6" s="45">
        <v>2</v>
      </c>
      <c r="R6" s="46">
        <f>+'2'!N262</f>
        <v>2500</v>
      </c>
      <c r="S6" s="46">
        <f>+'2'!N267</f>
        <v>420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825</v>
      </c>
      <c r="X6" s="46">
        <f>+R6-S6-T6-U6-V6-W6</f>
        <v>1240</v>
      </c>
      <c r="Y6" s="46">
        <f>+'2'!N269</f>
        <v>1240</v>
      </c>
      <c r="Z6" s="47">
        <f t="shared" ref="Z6:Z35" si="3">+Y6-X6</f>
        <v>0</v>
      </c>
      <c r="AA6" s="47" t="s">
        <v>1369</v>
      </c>
      <c r="AB6" s="47">
        <f t="shared" ref="AB6:AB35" si="4">+W6+Y6</f>
        <v>2065</v>
      </c>
      <c r="AC6" s="58">
        <f t="shared" ref="AC6:AC29" si="5">+W6+Y6+Z6</f>
        <v>2065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3505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1395</v>
      </c>
      <c r="X7" s="46">
        <f>+R7-S7-T7-U7-V7-W7</f>
        <v>2095</v>
      </c>
      <c r="Y7" s="46">
        <f>+'3'!N269</f>
        <v>2095</v>
      </c>
      <c r="Z7" s="47">
        <f>+Y7-X7</f>
        <v>0</v>
      </c>
      <c r="AA7" s="47" t="s">
        <v>1363</v>
      </c>
      <c r="AB7" s="47">
        <f>+W7+Y7</f>
        <v>3490</v>
      </c>
      <c r="AC7" s="58">
        <f t="shared" si="5"/>
        <v>3490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1350</v>
      </c>
      <c r="S8" s="46">
        <f>+'4'!N267</f>
        <v>50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690</v>
      </c>
      <c r="X8" s="46">
        <f t="shared" ref="X8" si="6">+R8-S8-T8-U8-V8-W8</f>
        <v>595</v>
      </c>
      <c r="Y8" s="46">
        <f>+'4'!N269</f>
        <v>595</v>
      </c>
      <c r="Z8" s="47">
        <f t="shared" si="3"/>
        <v>0</v>
      </c>
      <c r="AA8" s="47" t="s">
        <v>1364</v>
      </c>
      <c r="AB8" s="47">
        <f t="shared" si="4"/>
        <v>1285</v>
      </c>
      <c r="AC8" s="58">
        <f t="shared" si="5"/>
        <v>1285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3890</v>
      </c>
      <c r="S9" s="46">
        <f>+'5'!N267</f>
        <v>890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1230</v>
      </c>
      <c r="X9" s="46">
        <f t="shared" ref="X9:X34" si="7">+R9-S9-T9-U9-V9-W9</f>
        <v>1755</v>
      </c>
      <c r="Y9" s="46">
        <f>+'5'!N269</f>
        <v>1755</v>
      </c>
      <c r="Z9" s="47">
        <f t="shared" si="3"/>
        <v>0</v>
      </c>
      <c r="AA9" s="47" t="s">
        <v>1365</v>
      </c>
      <c r="AB9" s="47">
        <f t="shared" si="4"/>
        <v>2985</v>
      </c>
      <c r="AC9" s="58">
        <f t="shared" si="5"/>
        <v>2985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1770</v>
      </c>
      <c r="S10" s="46">
        <f>+'6'!N267</f>
        <v>185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1430</v>
      </c>
      <c r="X10" s="46">
        <f t="shared" si="7"/>
        <v>140</v>
      </c>
      <c r="Y10" s="46">
        <f>+'6'!N269</f>
        <v>140</v>
      </c>
      <c r="Z10" s="47">
        <f t="shared" si="3"/>
        <v>0</v>
      </c>
      <c r="AA10" s="47" t="s">
        <v>1366</v>
      </c>
      <c r="AB10" s="47">
        <f t="shared" si="4"/>
        <v>1570</v>
      </c>
      <c r="AC10" s="58">
        <f t="shared" si="5"/>
        <v>1570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</v>
      </c>
      <c r="G11" s="43">
        <f t="shared" si="0"/>
        <v>12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600</v>
      </c>
      <c r="N11" s="19"/>
      <c r="O11" s="121">
        <v>19.36</v>
      </c>
      <c r="P11" s="79">
        <f t="shared" si="2"/>
        <v>232.32</v>
      </c>
      <c r="Q11" s="45">
        <v>7</v>
      </c>
      <c r="R11" s="46">
        <f>+'7'!N262</f>
        <v>1650</v>
      </c>
      <c r="S11" s="46">
        <f>+'7'!N267</f>
        <v>50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895</v>
      </c>
      <c r="X11" s="46">
        <f t="shared" si="7"/>
        <v>690</v>
      </c>
      <c r="Y11" s="46">
        <f>+'7'!N269</f>
        <v>690</v>
      </c>
      <c r="Z11" s="47">
        <f t="shared" si="3"/>
        <v>0</v>
      </c>
      <c r="AA11" s="98" t="s">
        <v>1367</v>
      </c>
      <c r="AB11" s="47">
        <f t="shared" si="4"/>
        <v>1585</v>
      </c>
      <c r="AC11" s="58">
        <f t="shared" si="5"/>
        <v>1585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4565</v>
      </c>
      <c r="S12" s="46">
        <f>+'8'!N267</f>
        <v>365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2105</v>
      </c>
      <c r="X12" s="46">
        <f t="shared" si="7"/>
        <v>2095</v>
      </c>
      <c r="Y12" s="46">
        <f>+'8'!N269</f>
        <v>2095</v>
      </c>
      <c r="Z12" s="47">
        <f t="shared" si="3"/>
        <v>0</v>
      </c>
      <c r="AA12" s="98" t="s">
        <v>1368</v>
      </c>
      <c r="AB12" s="47">
        <f t="shared" si="4"/>
        <v>4200</v>
      </c>
      <c r="AC12" s="58">
        <f t="shared" si="5"/>
        <v>4200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2445</v>
      </c>
      <c r="S13" s="46">
        <f>+'9'!N267</f>
        <v>170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1760</v>
      </c>
      <c r="X13" s="46">
        <f>+R13-S13-T13-U13-V13-W13</f>
        <v>500</v>
      </c>
      <c r="Y13" s="46">
        <f>+'9'!N269</f>
        <v>500</v>
      </c>
      <c r="Z13" s="47">
        <f t="shared" si="3"/>
        <v>0</v>
      </c>
      <c r="AA13" s="47" t="s">
        <v>1369</v>
      </c>
      <c r="AB13" s="47">
        <f t="shared" si="4"/>
        <v>2260</v>
      </c>
      <c r="AC13" s="58">
        <f t="shared" si="5"/>
        <v>2260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3725</v>
      </c>
      <c r="S14" s="46">
        <f>+'10'!N267</f>
        <v>250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1195</v>
      </c>
      <c r="X14" s="46">
        <f t="shared" si="7"/>
        <v>2265</v>
      </c>
      <c r="Y14" s="46">
        <f>+'10'!N269</f>
        <v>2265</v>
      </c>
      <c r="Z14" s="47">
        <f t="shared" si="3"/>
        <v>0</v>
      </c>
      <c r="AA14" s="47" t="s">
        <v>1363</v>
      </c>
      <c r="AB14" s="47">
        <f t="shared" si="4"/>
        <v>3460</v>
      </c>
      <c r="AC14" s="58">
        <f t="shared" si="5"/>
        <v>3460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6</v>
      </c>
      <c r="G15" s="43">
        <f t="shared" si="0"/>
        <v>10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9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450</v>
      </c>
      <c r="N15" s="19"/>
      <c r="O15" s="121">
        <v>22.41</v>
      </c>
      <c r="P15" s="79">
        <f t="shared" si="2"/>
        <v>201.69</v>
      </c>
      <c r="Q15" s="45">
        <v>11</v>
      </c>
      <c r="R15" s="46">
        <f>+'11'!N262</f>
        <v>1770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1025</v>
      </c>
      <c r="X15" s="46">
        <f t="shared" si="7"/>
        <v>730</v>
      </c>
      <c r="Y15" s="46">
        <f>+'11'!N269</f>
        <v>730</v>
      </c>
      <c r="Z15" s="47">
        <f t="shared" si="3"/>
        <v>0</v>
      </c>
      <c r="AA15" s="47" t="s">
        <v>1364</v>
      </c>
      <c r="AB15" s="47">
        <f t="shared" si="4"/>
        <v>1755</v>
      </c>
      <c r="AC15" s="58">
        <f t="shared" si="5"/>
        <v>1755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3245</v>
      </c>
      <c r="S16" s="46">
        <f>+'12'!N267</f>
        <v>150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1815</v>
      </c>
      <c r="X16" s="46">
        <f t="shared" si="7"/>
        <v>1265</v>
      </c>
      <c r="Y16" s="46">
        <f>+'12'!N269</f>
        <v>1265</v>
      </c>
      <c r="Z16" s="47">
        <f t="shared" si="3"/>
        <v>0</v>
      </c>
      <c r="AA16" s="47" t="s">
        <v>1365</v>
      </c>
      <c r="AB16" s="47">
        <f t="shared" si="4"/>
        <v>3080</v>
      </c>
      <c r="AC16" s="58">
        <f t="shared" si="5"/>
        <v>3080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2500</v>
      </c>
      <c r="S17" s="46">
        <f>+'13'!N267</f>
        <v>100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1915</v>
      </c>
      <c r="X17" s="46">
        <f>+R17-S17-T17-U17-V17-W17</f>
        <v>470</v>
      </c>
      <c r="Y17" s="46">
        <f>+'13'!N269</f>
        <v>470</v>
      </c>
      <c r="Z17" s="47">
        <f t="shared" si="3"/>
        <v>0</v>
      </c>
      <c r="AA17" s="47" t="s">
        <v>1366</v>
      </c>
      <c r="AB17" s="47">
        <f t="shared" si="4"/>
        <v>2385</v>
      </c>
      <c r="AC17" s="58">
        <f t="shared" si="5"/>
        <v>2385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9</v>
      </c>
      <c r="G18" s="43">
        <f t="shared" si="0"/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21">
        <v>19.12</v>
      </c>
      <c r="P18" s="79">
        <f t="shared" si="2"/>
        <v>229.44</v>
      </c>
      <c r="Q18" s="45">
        <v>14</v>
      </c>
      <c r="R18" s="46">
        <f>+'14'!N262</f>
        <v>2285</v>
      </c>
      <c r="S18" s="46">
        <f>+'14'!N267</f>
        <v>140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1620</v>
      </c>
      <c r="X18" s="46">
        <f t="shared" si="7"/>
        <v>510</v>
      </c>
      <c r="Y18" s="46">
        <f>+'14'!N269</f>
        <v>510</v>
      </c>
      <c r="Z18" s="47">
        <f t="shared" si="3"/>
        <v>0</v>
      </c>
      <c r="AA18" s="98" t="s">
        <v>1367</v>
      </c>
      <c r="AB18" s="99">
        <f t="shared" si="4"/>
        <v>2130</v>
      </c>
      <c r="AC18" s="58">
        <f t="shared" si="5"/>
        <v>2130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3110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1460</v>
      </c>
      <c r="X19" s="46">
        <f t="shared" si="7"/>
        <v>1635</v>
      </c>
      <c r="Y19" s="46">
        <f>+'15'!N269</f>
        <v>1635</v>
      </c>
      <c r="Z19" s="47">
        <f t="shared" si="3"/>
        <v>0</v>
      </c>
      <c r="AA19" s="98" t="s">
        <v>1368</v>
      </c>
      <c r="AB19" s="47">
        <f t="shared" si="4"/>
        <v>3095</v>
      </c>
      <c r="AC19" s="58">
        <f t="shared" si="5"/>
        <v>3095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26</v>
      </c>
      <c r="G20" s="43">
        <f t="shared" si="0"/>
        <v>27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25</v>
      </c>
      <c r="L20" s="20">
        <v>65</v>
      </c>
      <c r="M20" s="44">
        <f>+K20*L20</f>
        <v>1625</v>
      </c>
      <c r="N20" s="19"/>
      <c r="O20" s="90">
        <v>22.25</v>
      </c>
      <c r="P20" s="79">
        <f t="shared" si="2"/>
        <v>556.25</v>
      </c>
      <c r="Q20" s="45">
        <v>16</v>
      </c>
      <c r="R20" s="46">
        <f>+'16'!N262</f>
        <v>1995</v>
      </c>
      <c r="S20" s="46">
        <f>+'16'!N267</f>
        <v>70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670</v>
      </c>
      <c r="X20" s="46">
        <f t="shared" si="7"/>
        <v>1240</v>
      </c>
      <c r="Y20" s="46">
        <f>+'16'!N269</f>
        <v>1240</v>
      </c>
      <c r="Z20" s="47">
        <f t="shared" si="3"/>
        <v>0</v>
      </c>
      <c r="AA20" s="47" t="s">
        <v>1369</v>
      </c>
      <c r="AB20" s="47">
        <f t="shared" si="4"/>
        <v>1910</v>
      </c>
      <c r="AC20" s="58">
        <f t="shared" si="5"/>
        <v>1910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21</v>
      </c>
      <c r="G21" s="43">
        <f t="shared" si="0"/>
        <v>23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1955</v>
      </c>
      <c r="N21" s="19"/>
      <c r="O21" s="90">
        <v>22.85</v>
      </c>
      <c r="P21" s="79">
        <f t="shared" si="2"/>
        <v>525.55000000000007</v>
      </c>
      <c r="Q21" s="45">
        <v>17</v>
      </c>
      <c r="R21" s="46">
        <f>+'17'!N262</f>
        <v>2330</v>
      </c>
      <c r="S21" s="46">
        <f>+'17'!N267</f>
        <v>145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990</v>
      </c>
      <c r="X21" s="46">
        <f t="shared" si="7"/>
        <v>1180</v>
      </c>
      <c r="Y21" s="46">
        <f>+'17'!N269</f>
        <v>1180</v>
      </c>
      <c r="Z21" s="47">
        <f t="shared" si="3"/>
        <v>0</v>
      </c>
      <c r="AA21" s="47" t="s">
        <v>1363</v>
      </c>
      <c r="AB21" s="47">
        <f t="shared" si="4"/>
        <v>2170</v>
      </c>
      <c r="AC21" s="58">
        <f t="shared" si="5"/>
        <v>2170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35</v>
      </c>
      <c r="G22" s="43">
        <f t="shared" si="0"/>
        <v>54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3600</v>
      </c>
      <c r="N22" s="19"/>
      <c r="O22" s="121">
        <v>27.98</v>
      </c>
      <c r="P22" s="79">
        <f t="shared" si="2"/>
        <v>1007.28</v>
      </c>
      <c r="Q22" s="45">
        <v>18</v>
      </c>
      <c r="R22" s="46">
        <f>+'18'!N262</f>
        <v>3190</v>
      </c>
      <c r="S22" s="46">
        <f>+'18'!N267</f>
        <v>250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350</v>
      </c>
      <c r="X22" s="46">
        <f t="shared" si="7"/>
        <v>2575</v>
      </c>
      <c r="Y22" s="46">
        <f>+'18'!N269</f>
        <v>2575</v>
      </c>
      <c r="Z22" s="47">
        <f t="shared" si="3"/>
        <v>0</v>
      </c>
      <c r="AA22" s="47" t="s">
        <v>1364</v>
      </c>
      <c r="AB22" s="47">
        <f t="shared" si="4"/>
        <v>2925</v>
      </c>
      <c r="AC22" s="58">
        <f t="shared" si="5"/>
        <v>2925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2180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1215</v>
      </c>
      <c r="X23" s="46">
        <f t="shared" si="7"/>
        <v>950</v>
      </c>
      <c r="Y23" s="46">
        <f>+'19'!N269</f>
        <v>950</v>
      </c>
      <c r="Z23" s="47">
        <f t="shared" si="3"/>
        <v>0</v>
      </c>
      <c r="AA23" s="47" t="s">
        <v>1365</v>
      </c>
      <c r="AB23" s="47">
        <f t="shared" si="4"/>
        <v>2165</v>
      </c>
      <c r="AC23" s="58">
        <f t="shared" si="5"/>
        <v>2165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0"/>
        <v>40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8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121">
        <v>38.659999999999997</v>
      </c>
      <c r="P24" s="79">
        <f t="shared" si="2"/>
        <v>773.19999999999993</v>
      </c>
      <c r="Q24" s="45">
        <v>20</v>
      </c>
      <c r="R24" s="46">
        <f>+'20'!N262</f>
        <v>1605</v>
      </c>
      <c r="S24" s="46">
        <f>+'20'!N267</f>
        <v>50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300</v>
      </c>
      <c r="X24" s="46">
        <f t="shared" si="7"/>
        <v>1240</v>
      </c>
      <c r="Y24" s="46">
        <f>+'20'!N269</f>
        <v>1240</v>
      </c>
      <c r="Z24" s="47">
        <f t="shared" si="3"/>
        <v>0</v>
      </c>
      <c r="AA24" s="47" t="s">
        <v>1366</v>
      </c>
      <c r="AB24" s="47">
        <f t="shared" si="4"/>
        <v>1540</v>
      </c>
      <c r="AC24" s="58">
        <f t="shared" si="5"/>
        <v>1540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200</v>
      </c>
      <c r="N25" s="19"/>
      <c r="O25" s="90">
        <v>39.770000000000003</v>
      </c>
      <c r="P25" s="79">
        <f t="shared" si="2"/>
        <v>79.540000000000006</v>
      </c>
      <c r="Q25" s="45">
        <v>21</v>
      </c>
      <c r="R25" s="46">
        <f>+'21'!N262</f>
        <v>4400</v>
      </c>
      <c r="S25" s="46">
        <f>+'21'!N267</f>
        <v>330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2005</v>
      </c>
      <c r="X25" s="46">
        <f t="shared" si="7"/>
        <v>2050</v>
      </c>
      <c r="Y25" s="46">
        <f>+'21'!N269</f>
        <v>2050</v>
      </c>
      <c r="Z25" s="47">
        <f t="shared" si="3"/>
        <v>0</v>
      </c>
      <c r="AA25" s="98" t="s">
        <v>1367</v>
      </c>
      <c r="AB25" s="47">
        <f t="shared" si="4"/>
        <v>4055</v>
      </c>
      <c r="AC25" s="58">
        <f t="shared" si="5"/>
        <v>4055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</v>
      </c>
      <c r="G26" s="43">
        <f t="shared" si="0"/>
        <v>1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121">
        <v>32.97</v>
      </c>
      <c r="P26" s="79">
        <f t="shared" si="2"/>
        <v>32.97</v>
      </c>
      <c r="Q26" s="45">
        <v>22</v>
      </c>
      <c r="R26" s="46">
        <f>+'22'!N262</f>
        <v>6580</v>
      </c>
      <c r="S26" s="46">
        <f>+'22'!N267</f>
        <v>485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3015</v>
      </c>
      <c r="X26" s="46">
        <f t="shared" si="7"/>
        <v>3065</v>
      </c>
      <c r="Y26" s="46">
        <f>+'22'!N269</f>
        <v>3065</v>
      </c>
      <c r="Z26" s="47">
        <f t="shared" si="3"/>
        <v>0</v>
      </c>
      <c r="AA26" s="98" t="s">
        <v>1368</v>
      </c>
      <c r="AB26" s="47">
        <f t="shared" si="4"/>
        <v>6080</v>
      </c>
      <c r="AC26" s="58">
        <f t="shared" si="5"/>
        <v>6080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3740</v>
      </c>
      <c r="S27" s="46">
        <f>+'23'!N267</f>
        <v>450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810</v>
      </c>
      <c r="X27" s="46">
        <f>+R27-S27-T27-U27-V27-W27</f>
        <v>2465</v>
      </c>
      <c r="Y27" s="46">
        <f>+'23'!N269</f>
        <v>2465</v>
      </c>
      <c r="Z27" s="47">
        <f>+Y27-X27</f>
        <v>0</v>
      </c>
      <c r="AA27" s="47" t="s">
        <v>1369</v>
      </c>
      <c r="AB27" s="47">
        <f t="shared" si="4"/>
        <v>3275</v>
      </c>
      <c r="AC27" s="58">
        <f t="shared" si="5"/>
        <v>3275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23</v>
      </c>
      <c r="G28" s="43">
        <f t="shared" si="0"/>
        <v>29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2400</v>
      </c>
      <c r="N28" s="19"/>
      <c r="O28" s="121">
        <v>30.86</v>
      </c>
      <c r="P28" s="79">
        <f t="shared" si="2"/>
        <v>740.64</v>
      </c>
      <c r="Q28" s="45">
        <v>24</v>
      </c>
      <c r="R28" s="46">
        <f>+'24'!N262</f>
        <v>940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55</v>
      </c>
      <c r="X28" s="46">
        <f t="shared" si="7"/>
        <v>870</v>
      </c>
      <c r="Y28" s="46">
        <f>+'24'!N269</f>
        <v>870</v>
      </c>
      <c r="Z28" s="47">
        <f t="shared" si="3"/>
        <v>0</v>
      </c>
      <c r="AA28" s="47" t="s">
        <v>1363</v>
      </c>
      <c r="AB28" s="47">
        <f t="shared" si="4"/>
        <v>925</v>
      </c>
      <c r="AC28" s="58">
        <f t="shared" si="5"/>
        <v>925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</v>
      </c>
      <c r="G29" s="43">
        <f t="shared" si="0"/>
        <v>1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1890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710</v>
      </c>
      <c r="X29" s="46">
        <f t="shared" si="7"/>
        <v>1165</v>
      </c>
      <c r="Y29" s="46">
        <f>+'25'!N269</f>
        <v>1165</v>
      </c>
      <c r="Z29" s="47">
        <f t="shared" si="3"/>
        <v>0</v>
      </c>
      <c r="AA29" s="47" t="s">
        <v>1364</v>
      </c>
      <c r="AB29" s="47">
        <f t="shared" si="4"/>
        <v>1875</v>
      </c>
      <c r="AC29" s="58">
        <f t="shared" si="5"/>
        <v>1875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1270</v>
      </c>
      <c r="S30" s="46">
        <f>+'26'!N267</f>
        <v>125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500</v>
      </c>
      <c r="X30" s="46">
        <f t="shared" si="7"/>
        <v>630</v>
      </c>
      <c r="Y30" s="46">
        <f>+'26'!N269</f>
        <v>630</v>
      </c>
      <c r="Z30" s="47">
        <f t="shared" si="3"/>
        <v>0</v>
      </c>
      <c r="AA30" s="47" t="s">
        <v>1365</v>
      </c>
      <c r="AB30" s="47">
        <f t="shared" si="4"/>
        <v>1130</v>
      </c>
      <c r="AC30" s="58">
        <f t="shared" ref="AC30:AC35" si="8">+W30+Y30+Z30</f>
        <v>1130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78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7300</v>
      </c>
      <c r="N31" s="19"/>
      <c r="O31" s="121">
        <v>34.64</v>
      </c>
      <c r="P31" s="79">
        <f t="shared" si="2"/>
        <v>2528.7200000000003</v>
      </c>
      <c r="Q31" s="45">
        <v>27</v>
      </c>
      <c r="R31" s="46">
        <f>+'27'!N262</f>
        <v>2165</v>
      </c>
      <c r="S31" s="46">
        <f>+'27'!N267</f>
        <v>140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1065</v>
      </c>
      <c r="X31" s="46">
        <f t="shared" si="7"/>
        <v>945</v>
      </c>
      <c r="Y31" s="46">
        <f>+'27'!N269</f>
        <v>945</v>
      </c>
      <c r="Z31" s="47">
        <f t="shared" si="3"/>
        <v>0</v>
      </c>
      <c r="AA31" s="47" t="s">
        <v>1366</v>
      </c>
      <c r="AB31" s="47">
        <f t="shared" si="4"/>
        <v>2010</v>
      </c>
      <c r="AC31" s="58">
        <f t="shared" si="8"/>
        <v>2010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16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90">
        <v>46.37</v>
      </c>
      <c r="P32" s="79">
        <f t="shared" si="2"/>
        <v>741.92</v>
      </c>
      <c r="Q32" s="45">
        <v>28</v>
      </c>
      <c r="R32" s="46">
        <f>+'28'!N262</f>
        <v>3125</v>
      </c>
      <c r="S32" s="46">
        <f>+'28'!N267</f>
        <v>525</v>
      </c>
      <c r="T32" s="46">
        <f>+'28'!N265</f>
        <v>0</v>
      </c>
      <c r="U32" s="67">
        <f>+'28'!N263</f>
        <v>15</v>
      </c>
      <c r="V32" s="46">
        <f>+'28'!N266</f>
        <v>78</v>
      </c>
      <c r="W32" s="46">
        <f>+'28'!N264</f>
        <v>1250</v>
      </c>
      <c r="X32" s="46">
        <f t="shared" si="7"/>
        <v>1257</v>
      </c>
      <c r="Y32" s="46">
        <f>+'28'!N269</f>
        <v>1257</v>
      </c>
      <c r="Z32" s="47">
        <f t="shared" si="3"/>
        <v>0</v>
      </c>
      <c r="AA32" s="98" t="s">
        <v>1367</v>
      </c>
      <c r="AB32" s="47">
        <f t="shared" si="4"/>
        <v>2507</v>
      </c>
      <c r="AC32" s="58">
        <f t="shared" si="8"/>
        <v>2507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6660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950</v>
      </c>
      <c r="X33" s="46">
        <f t="shared" ref="X33" si="9">+R33-S33-T33-U33-V33-W33</f>
        <v>5695</v>
      </c>
      <c r="Y33" s="46">
        <f>+'29'!N269</f>
        <v>5695</v>
      </c>
      <c r="Z33" s="47">
        <f t="shared" ref="Z33" si="10">+Y33-X33</f>
        <v>0</v>
      </c>
      <c r="AA33" s="98" t="s">
        <v>1368</v>
      </c>
      <c r="AB33" s="47">
        <f t="shared" si="4"/>
        <v>6645</v>
      </c>
      <c r="AC33" s="58">
        <f t="shared" si="8"/>
        <v>6645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3680</v>
      </c>
      <c r="S34" s="46">
        <f>+'30'!N267</f>
        <v>295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1330</v>
      </c>
      <c r="X34" s="46">
        <f t="shared" si="7"/>
        <v>2040</v>
      </c>
      <c r="Y34" s="46">
        <f>+'30'!N269</f>
        <v>2040</v>
      </c>
      <c r="Z34" s="47">
        <f t="shared" si="3"/>
        <v>0</v>
      </c>
      <c r="AA34" s="47" t="s">
        <v>1369</v>
      </c>
      <c r="AB34" s="47">
        <f t="shared" si="4"/>
        <v>3370</v>
      </c>
      <c r="AC34" s="58">
        <f t="shared" si="8"/>
        <v>3370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18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2340</v>
      </c>
      <c r="N35" s="19"/>
      <c r="O35" s="90">
        <v>40.799999999999997</v>
      </c>
      <c r="P35" s="79">
        <f t="shared" si="2"/>
        <v>734.4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8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87655</v>
      </c>
      <c r="S36" s="48">
        <f t="shared" si="11"/>
        <v>5985</v>
      </c>
      <c r="T36" s="48">
        <f t="shared" si="11"/>
        <v>0</v>
      </c>
      <c r="U36" s="48">
        <f t="shared" si="11"/>
        <v>435</v>
      </c>
      <c r="V36" s="48">
        <f t="shared" si="11"/>
        <v>78</v>
      </c>
      <c r="W36" s="48">
        <f t="shared" si="11"/>
        <v>35840</v>
      </c>
      <c r="X36" s="48">
        <f t="shared" si="11"/>
        <v>45317</v>
      </c>
      <c r="Y36" s="48">
        <f t="shared" si="11"/>
        <v>45317</v>
      </c>
      <c r="Z36" s="48">
        <f t="shared" si="11"/>
        <v>0</v>
      </c>
      <c r="AA36" s="48">
        <f t="shared" si="11"/>
        <v>0</v>
      </c>
      <c r="AB36" s="48">
        <f>SUM(AB5:AB35)</f>
        <v>81157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18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90">
        <v>27.84</v>
      </c>
      <c r="P39" s="79">
        <f t="shared" si="2"/>
        <v>501.12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700</v>
      </c>
      <c r="N40" s="19"/>
      <c r="O40" s="90">
        <v>27.12</v>
      </c>
      <c r="P40" s="79">
        <f t="shared" si="2"/>
        <v>379.68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21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5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650</v>
      </c>
      <c r="N41" s="19"/>
      <c r="O41" s="90">
        <v>15.42</v>
      </c>
      <c r="P41" s="79">
        <f t="shared" si="2"/>
        <v>200.46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121">
        <v>17.78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3">
        <f t="shared" si="0"/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121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9</v>
      </c>
      <c r="G48" s="43">
        <f t="shared" si="0"/>
        <v>11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21">
        <v>18.32</v>
      </c>
      <c r="P48" s="79">
        <f t="shared" si="2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1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</v>
      </c>
      <c r="N50" s="19"/>
      <c r="O50" s="121">
        <v>20.32</v>
      </c>
      <c r="P50" s="79">
        <f t="shared" si="2"/>
        <v>20.32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400</v>
      </c>
      <c r="N53" s="19"/>
      <c r="O53" s="121">
        <v>16.37</v>
      </c>
      <c r="P53" s="79">
        <f t="shared" si="2"/>
        <v>130.96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1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1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50</v>
      </c>
      <c r="N54" s="19"/>
      <c r="O54" s="121">
        <v>16.5</v>
      </c>
      <c r="P54" s="79">
        <f t="shared" si="2"/>
        <v>16.5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9</v>
      </c>
      <c r="G56" s="43">
        <f t="shared" si="0"/>
        <v>11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1320</v>
      </c>
      <c r="N56" s="19"/>
      <c r="O56" s="121">
        <v>28.31</v>
      </c>
      <c r="P56" s="79">
        <f t="shared" si="2"/>
        <v>311.40999999999997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13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1440</v>
      </c>
      <c r="N57" s="19"/>
      <c r="O57" s="121">
        <v>31.29</v>
      </c>
      <c r="P57" s="79">
        <f t="shared" si="2"/>
        <v>375.48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13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9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1080</v>
      </c>
      <c r="N58" s="19"/>
      <c r="O58" s="121">
        <v>31.07</v>
      </c>
      <c r="P58" s="79">
        <f t="shared" si="2"/>
        <v>279.63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1200</v>
      </c>
      <c r="N62" s="19"/>
      <c r="O62" s="121">
        <v>26.69</v>
      </c>
      <c r="P62" s="79">
        <f t="shared" si="2"/>
        <v>266.90000000000003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0"/>
        <v>17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5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17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16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800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18</v>
      </c>
      <c r="G74" s="43">
        <f t="shared" si="0"/>
        <v>22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3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34</v>
      </c>
      <c r="G77" s="43">
        <f t="shared" si="0"/>
        <v>39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1950</v>
      </c>
      <c r="N77" s="19"/>
      <c r="O77" s="90">
        <v>25.15</v>
      </c>
      <c r="P77" s="79">
        <f t="shared" si="13"/>
        <v>980.84999999999991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0"/>
        <v>18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7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3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5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660</v>
      </c>
      <c r="N81" s="19"/>
      <c r="O81" s="90">
        <v>11.58</v>
      </c>
      <c r="P81" s="79">
        <f t="shared" si="13"/>
        <v>138.96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</v>
      </c>
      <c r="G112" s="43">
        <f t="shared" si="14"/>
        <v>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1">
        <v>34.25</v>
      </c>
      <c r="P112" s="79">
        <f t="shared" si="13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4"/>
        <v>29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1595</v>
      </c>
      <c r="N113" s="19"/>
      <c r="O113" s="121">
        <v>22.55</v>
      </c>
      <c r="P113" s="79">
        <f t="shared" si="13"/>
        <v>653.95000000000005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9</v>
      </c>
      <c r="G115" s="43">
        <f t="shared" si="14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1020</v>
      </c>
      <c r="N115" s="19"/>
      <c r="O115" s="90">
        <v>23.61</v>
      </c>
      <c r="P115" s="79">
        <f t="shared" si="13"/>
        <v>401.37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4"/>
        <v>25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1400</v>
      </c>
      <c r="N116" s="19"/>
      <c r="O116" s="90">
        <v>13.03</v>
      </c>
      <c r="P116" s="79">
        <f t="shared" si="13"/>
        <v>182.42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14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605</v>
      </c>
      <c r="N117" s="19"/>
      <c r="O117" s="90">
        <v>11.91</v>
      </c>
      <c r="P117" s="79">
        <f t="shared" si="13"/>
        <v>131.01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16</v>
      </c>
      <c r="G131" s="43">
        <f t="shared" si="14"/>
        <v>19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950</v>
      </c>
      <c r="N131" s="19"/>
      <c r="O131" s="90">
        <v>9.91</v>
      </c>
      <c r="P131" s="79">
        <f t="shared" si="13"/>
        <v>188.29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14"/>
        <v>18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18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1080</v>
      </c>
      <c r="N132" s="19"/>
      <c r="O132" s="90">
        <v>16.690000000000001</v>
      </c>
      <c r="P132" s="79">
        <f t="shared" si="13"/>
        <v>300.42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27</v>
      </c>
      <c r="G133" s="43">
        <f t="shared" si="14"/>
        <v>32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1450</v>
      </c>
      <c r="N133" s="19"/>
      <c r="O133" s="90">
        <v>24.21</v>
      </c>
      <c r="P133" s="79">
        <f t="shared" si="13"/>
        <v>702.09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4"/>
        <v>10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100</v>
      </c>
      <c r="N142" s="19"/>
      <c r="O142" s="90">
        <v>2.17</v>
      </c>
      <c r="P142" s="79">
        <f t="shared" si="13"/>
        <v>21.7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19"/>
        <v>46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1850</v>
      </c>
      <c r="N175" s="19"/>
      <c r="O175" s="121">
        <v>23.02</v>
      </c>
      <c r="P175" s="79">
        <f t="shared" si="20"/>
        <v>851.74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4</v>
      </c>
      <c r="G178" s="43">
        <f t="shared" si="19"/>
        <v>4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20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9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90">
        <v>63</v>
      </c>
      <c r="P185" s="79">
        <f t="shared" si="20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55</v>
      </c>
      <c r="G194" s="43">
        <f t="shared" si="19"/>
        <v>65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7800</v>
      </c>
      <c r="N194" s="19"/>
      <c r="O194" s="90">
        <v>73</v>
      </c>
      <c r="P194" s="79">
        <f t="shared" si="20"/>
        <v>4745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10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44</v>
      </c>
      <c r="G196" s="43">
        <f t="shared" si="19"/>
        <v>54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5640</v>
      </c>
      <c r="N196" s="19"/>
      <c r="O196" s="90">
        <v>73</v>
      </c>
      <c r="P196" s="79">
        <f t="shared" si="20"/>
        <v>3431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9"/>
        <v>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6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750</v>
      </c>
      <c r="N198" s="19"/>
      <c r="O198" s="90">
        <v>64.38</v>
      </c>
      <c r="P198" s="79">
        <f t="shared" si="20"/>
        <v>321.89999999999998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9"/>
        <v>57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27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17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715</v>
      </c>
      <c r="N205" s="19"/>
      <c r="O205" s="90">
        <v>40</v>
      </c>
      <c r="P205" s="79">
        <f t="shared" si="20"/>
        <v>520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7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21</v>
      </c>
      <c r="G208" s="43">
        <f t="shared" si="19"/>
        <v>28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1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27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1350</v>
      </c>
      <c r="N208" s="19"/>
      <c r="O208" s="90">
        <v>33</v>
      </c>
      <c r="P208" s="79">
        <f t="shared" si="20"/>
        <v>891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9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34</v>
      </c>
      <c r="G209" s="43">
        <f t="shared" si="19"/>
        <v>43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4920</v>
      </c>
      <c r="N209" s="19"/>
      <c r="O209" s="90">
        <v>83</v>
      </c>
      <c r="P209" s="79">
        <f t="shared" si="20"/>
        <v>3403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6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6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6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6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50</v>
      </c>
      <c r="G251" s="43">
        <f t="shared" si="26"/>
        <v>50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1590</v>
      </c>
      <c r="N251" s="19" t="s">
        <v>1432</v>
      </c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+'6'!J252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15</v>
      </c>
      <c r="G252" s="46">
        <f t="shared" ref="G252:G253" si="30">E252+F252</f>
        <v>15</v>
      </c>
      <c r="H252" s="78">
        <v>0</v>
      </c>
      <c r="I252" s="76">
        <v>0</v>
      </c>
      <c r="J252" s="46">
        <f t="shared" ref="J252:J253" si="31">+G252-H252-K252-I252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15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225</v>
      </c>
      <c r="N252" s="17" t="s">
        <v>1435</v>
      </c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+'6'!J253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6">
        <f t="shared" si="30"/>
        <v>0</v>
      </c>
      <c r="H253" s="78">
        <v>0</v>
      </c>
      <c r="I253" s="76">
        <v>0</v>
      </c>
      <c r="J253" s="46">
        <f t="shared" si="31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7" t="s">
        <v>1435</v>
      </c>
      <c r="O253" s="90"/>
      <c r="P253" s="79">
        <f t="shared" ref="P253" si="32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6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ref="J257:J259" si="33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4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6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3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5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3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87655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87655</v>
      </c>
      <c r="D261" s="152"/>
      <c r="E261" s="53" t="s">
        <v>227</v>
      </c>
      <c r="F261" s="54">
        <f>+M260</f>
        <v>87655</v>
      </c>
      <c r="G261" s="55" t="s">
        <v>217</v>
      </c>
      <c r="H261" s="160">
        <f>SUM(U36)</f>
        <v>435</v>
      </c>
      <c r="I261" s="161"/>
      <c r="J261" s="156"/>
      <c r="K261" s="156"/>
      <c r="L261" s="156"/>
      <c r="M261" s="57"/>
      <c r="N261" s="57">
        <f>+W36</f>
        <v>35840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5985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5985</v>
      </c>
      <c r="D263" s="152"/>
      <c r="E263" s="53"/>
      <c r="F263" s="54"/>
      <c r="G263" s="55" t="s">
        <v>230</v>
      </c>
      <c r="H263" s="160">
        <f>+V36</f>
        <v>78</v>
      </c>
      <c r="I263" s="161"/>
      <c r="J263" s="157" t="s">
        <v>231</v>
      </c>
      <c r="K263" s="158"/>
      <c r="L263" s="159"/>
      <c r="M263" s="57">
        <f>+M260-M261</f>
        <v>87655</v>
      </c>
      <c r="N263" s="59">
        <f>+S36</f>
        <v>5985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81670</v>
      </c>
      <c r="D264" s="152"/>
      <c r="E264" s="53" t="s">
        <v>232</v>
      </c>
      <c r="F264" s="54">
        <f>+F261-F262</f>
        <v>81670</v>
      </c>
      <c r="G264" s="55" t="s">
        <v>233</v>
      </c>
      <c r="H264" s="160">
        <f>SUM(H261:H263)</f>
        <v>513</v>
      </c>
      <c r="I264" s="161"/>
      <c r="J264" s="156" t="s">
        <v>206</v>
      </c>
      <c r="K264" s="156"/>
      <c r="L264" s="156"/>
      <c r="M264" s="57">
        <f>H264</f>
        <v>513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45317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-18330</v>
      </c>
      <c r="J266" s="139" t="s">
        <v>209</v>
      </c>
      <c r="K266" s="140"/>
      <c r="L266" s="141"/>
      <c r="M266" s="57">
        <f>+Y36</f>
        <v>45317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16</v>
      </c>
      <c r="F5" s="71"/>
      <c r="G5" s="46">
        <f t="shared" ref="G5" si="0">E5+F5</f>
        <v>16</v>
      </c>
      <c r="H5" s="78">
        <v>0</v>
      </c>
      <c r="I5" s="76">
        <v>0</v>
      </c>
      <c r="J5" s="46">
        <f t="shared" ref="J5" si="1">+G5-H5-K5-I5</f>
        <v>16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9</v>
      </c>
      <c r="F6" s="71"/>
      <c r="G6" s="46">
        <f t="shared" ref="G6:G26" si="2">E6+F6</f>
        <v>9</v>
      </c>
      <c r="H6" s="78">
        <v>0</v>
      </c>
      <c r="I6" s="76">
        <v>0</v>
      </c>
      <c r="J6" s="46">
        <f t="shared" ref="J6:J26" si="3">+G6-H6-K6-I6</f>
        <v>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4</v>
      </c>
      <c r="F15" s="71"/>
      <c r="G15" s="46">
        <f t="shared" si="2"/>
        <v>4</v>
      </c>
      <c r="H15" s="78">
        <v>0</v>
      </c>
      <c r="I15" s="76">
        <v>0</v>
      </c>
      <c r="J15" s="46">
        <f t="shared" si="3"/>
        <v>4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2"/>
        <v>2</v>
      </c>
      <c r="H21" s="78">
        <v>0</v>
      </c>
      <c r="I21" s="76">
        <v>0</v>
      </c>
      <c r="J21" s="46">
        <f t="shared" si="3"/>
        <v>2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19</v>
      </c>
      <c r="F22" s="71"/>
      <c r="G22" s="46">
        <f t="shared" si="2"/>
        <v>19</v>
      </c>
      <c r="H22" s="78">
        <v>0</v>
      </c>
      <c r="I22" s="76">
        <v>0</v>
      </c>
      <c r="J22" s="46">
        <f t="shared" si="3"/>
        <v>19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9</v>
      </c>
      <c r="F24" s="71"/>
      <c r="G24" s="46">
        <f t="shared" si="2"/>
        <v>9</v>
      </c>
      <c r="H24" s="78">
        <v>0</v>
      </c>
      <c r="I24" s="76">
        <v>0</v>
      </c>
      <c r="J24" s="46">
        <f t="shared" si="3"/>
        <v>9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6</v>
      </c>
      <c r="F28" s="71"/>
      <c r="G28" s="46">
        <f t="shared" si="7"/>
        <v>6</v>
      </c>
      <c r="H28" s="78">
        <v>0</v>
      </c>
      <c r="I28" s="76">
        <v>0</v>
      </c>
      <c r="J28" s="46">
        <f t="shared" si="8"/>
        <v>6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18</v>
      </c>
      <c r="F31" s="71"/>
      <c r="G31" s="46">
        <f t="shared" si="7"/>
        <v>18</v>
      </c>
      <c r="H31" s="78">
        <v>0</v>
      </c>
      <c r="I31" s="76">
        <v>0</v>
      </c>
      <c r="J31" s="46">
        <f t="shared" si="8"/>
        <v>18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4</v>
      </c>
      <c r="F41" s="71"/>
      <c r="G41" s="46">
        <f t="shared" si="7"/>
        <v>4</v>
      </c>
      <c r="H41" s="78">
        <v>0</v>
      </c>
      <c r="I41" s="76">
        <v>0</v>
      </c>
      <c r="J41" s="46">
        <f t="shared" si="8"/>
        <v>4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2</v>
      </c>
      <c r="F50" s="71"/>
      <c r="G50" s="46">
        <f t="shared" si="7"/>
        <v>2</v>
      </c>
      <c r="H50" s="78">
        <v>0</v>
      </c>
      <c r="I50" s="76">
        <v>0</v>
      </c>
      <c r="J50" s="46">
        <f t="shared" si="8"/>
        <v>2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v>1</v>
      </c>
      <c r="F54" s="71"/>
      <c r="G54" s="46">
        <f t="shared" si="7"/>
        <v>1</v>
      </c>
      <c r="H54" s="78">
        <v>0</v>
      </c>
      <c r="I54" s="76">
        <v>0</v>
      </c>
      <c r="J54" s="46">
        <f t="shared" si="8"/>
        <v>1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4</v>
      </c>
      <c r="F65" s="71"/>
      <c r="G65" s="46">
        <f t="shared" si="7"/>
        <v>4</v>
      </c>
      <c r="H65" s="78">
        <v>0</v>
      </c>
      <c r="I65" s="76">
        <v>0</v>
      </c>
      <c r="J65" s="46">
        <f t="shared" si="8"/>
        <v>4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5</v>
      </c>
      <c r="F80" s="71"/>
      <c r="G80" s="46">
        <f t="shared" si="7"/>
        <v>5</v>
      </c>
      <c r="H80" s="78">
        <v>0</v>
      </c>
      <c r="I80" s="76">
        <v>0</v>
      </c>
      <c r="J80" s="46">
        <f t="shared" si="8"/>
        <v>5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5</v>
      </c>
      <c r="F81" s="71"/>
      <c r="G81" s="46">
        <f t="shared" si="7"/>
        <v>5</v>
      </c>
      <c r="H81" s="78">
        <v>0</v>
      </c>
      <c r="I81" s="76">
        <v>0</v>
      </c>
      <c r="J81" s="46">
        <f t="shared" si="8"/>
        <v>5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</v>
      </c>
      <c r="F112" s="71"/>
      <c r="G112" s="46">
        <f t="shared" si="25"/>
        <v>2</v>
      </c>
      <c r="H112" s="78">
        <v>0</v>
      </c>
      <c r="I112" s="76">
        <v>0</v>
      </c>
      <c r="J112" s="46">
        <f t="shared" si="26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15</v>
      </c>
      <c r="F116" s="71"/>
      <c r="G116" s="46">
        <f t="shared" si="25"/>
        <v>15</v>
      </c>
      <c r="H116" s="78">
        <v>0</v>
      </c>
      <c r="I116" s="76">
        <v>0</v>
      </c>
      <c r="J116" s="46">
        <f t="shared" si="26"/>
        <v>15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14</v>
      </c>
      <c r="F117" s="71"/>
      <c r="G117" s="46">
        <f t="shared" si="25"/>
        <v>14</v>
      </c>
      <c r="H117" s="78">
        <v>0</v>
      </c>
      <c r="I117" s="76">
        <v>0</v>
      </c>
      <c r="J117" s="46">
        <f t="shared" si="26"/>
        <v>14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10</v>
      </c>
      <c r="F196" s="71"/>
      <c r="G196" s="46">
        <f t="shared" si="32"/>
        <v>10</v>
      </c>
      <c r="H196" s="78">
        <v>0</v>
      </c>
      <c r="I196" s="76">
        <v>0</v>
      </c>
      <c r="J196" s="46">
        <f t="shared" si="33"/>
        <v>10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27</v>
      </c>
      <c r="F205" s="71"/>
      <c r="G205" s="46">
        <f t="shared" si="32"/>
        <v>27</v>
      </c>
      <c r="H205" s="78">
        <v>0</v>
      </c>
      <c r="I205" s="76">
        <v>0</v>
      </c>
      <c r="J205" s="46">
        <f t="shared" si="33"/>
        <v>27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7</v>
      </c>
      <c r="F208" s="71"/>
      <c r="G208" s="46">
        <f t="shared" si="32"/>
        <v>7</v>
      </c>
      <c r="H208" s="78">
        <v>0</v>
      </c>
      <c r="I208" s="76">
        <v>0</v>
      </c>
      <c r="J208" s="46">
        <f t="shared" si="33"/>
        <v>7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9</v>
      </c>
      <c r="F209" s="71"/>
      <c r="G209" s="46">
        <f t="shared" si="32"/>
        <v>9</v>
      </c>
      <c r="H209" s="78">
        <v>0</v>
      </c>
      <c r="I209" s="76">
        <v>0</v>
      </c>
      <c r="J209" s="46">
        <f t="shared" si="33"/>
        <v>9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4"/>
        <v>50</v>
      </c>
      <c r="Q15" s="121">
        <v>22.41</v>
      </c>
      <c r="R15" s="43">
        <f t="shared" si="3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4"/>
        <v>100</v>
      </c>
      <c r="Q18" s="121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4"/>
        <v>170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4"/>
        <v>100</v>
      </c>
      <c r="Q22" s="121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4"/>
        <v>150</v>
      </c>
      <c r="Q31" s="121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4"/>
        <v>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1</v>
      </c>
      <c r="F54" s="71"/>
      <c r="G54" s="46">
        <f t="shared" si="5"/>
        <v>1</v>
      </c>
      <c r="H54" s="78">
        <v>0</v>
      </c>
      <c r="I54" s="76">
        <v>0</v>
      </c>
      <c r="J54" s="46">
        <f t="shared" si="6"/>
        <v>1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2">
        <f>SUM(M175-O175)</f>
        <v>100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5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3</v>
      </c>
      <c r="K208" s="72">
        <v>4</v>
      </c>
      <c r="L208" s="20">
        <v>50</v>
      </c>
      <c r="M208" s="65">
        <f t="shared" si="34"/>
        <v>200</v>
      </c>
      <c r="N208" s="17" t="s">
        <v>16</v>
      </c>
      <c r="O208" s="18"/>
      <c r="P208" s="122">
        <f t="shared" si="35"/>
        <v>200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6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1654.04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3595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1265</v>
      </c>
      <c r="O264" s="2">
        <v>220</v>
      </c>
      <c r="P264" s="2">
        <v>100</v>
      </c>
      <c r="Q264" s="2">
        <v>185</v>
      </c>
      <c r="R264" s="2">
        <v>760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1965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1965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2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1</v>
      </c>
      <c r="F54" s="71"/>
      <c r="G54" s="46">
        <f t="shared" si="5"/>
        <v>1</v>
      </c>
      <c r="H54" s="78">
        <v>0</v>
      </c>
      <c r="I54" s="76">
        <v>0</v>
      </c>
      <c r="J54" s="46">
        <f t="shared" si="6"/>
        <v>0</v>
      </c>
      <c r="K54" s="72">
        <v>1</v>
      </c>
      <c r="L54" s="15">
        <v>50</v>
      </c>
      <c r="M54" s="65">
        <f t="shared" si="2"/>
        <v>50</v>
      </c>
      <c r="N54" s="17" t="s">
        <v>16</v>
      </c>
      <c r="O54" s="18"/>
      <c r="P54" s="122">
        <f t="shared" si="3"/>
        <v>50</v>
      </c>
      <c r="Q54" s="121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5</v>
      </c>
      <c r="F80" s="71">
        <v>2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5</v>
      </c>
      <c r="F81" s="71">
        <v>2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4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957.09999999999991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825</v>
      </c>
      <c r="O264" s="2">
        <v>50</v>
      </c>
      <c r="P264" s="2">
        <v>200</v>
      </c>
      <c r="Q264" s="88">
        <v>120</v>
      </c>
      <c r="R264" s="2">
        <v>50</v>
      </c>
      <c r="S264" s="2">
        <v>100</v>
      </c>
      <c r="T264" s="2">
        <v>50</v>
      </c>
      <c r="U264" s="2">
        <v>200</v>
      </c>
      <c r="V264" s="2">
        <v>55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420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1240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4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4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1431.38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3505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1395</v>
      </c>
      <c r="O264" s="2">
        <v>170</v>
      </c>
      <c r="P264" s="2">
        <v>100</v>
      </c>
      <c r="Q264" s="88">
        <v>405</v>
      </c>
      <c r="R264" s="2">
        <v>155</v>
      </c>
      <c r="S264" s="2">
        <v>150</v>
      </c>
      <c r="T264" s="2">
        <v>105</v>
      </c>
      <c r="U264" s="2">
        <v>190</v>
      </c>
      <c r="V264" s="2">
        <v>120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2095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1</v>
      </c>
      <c r="F15" s="71"/>
      <c r="G15" s="46">
        <f t="shared" si="0"/>
        <v>1</v>
      </c>
      <c r="H15" s="78">
        <v>1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2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1430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14</v>
      </c>
      <c r="F22" s="71"/>
      <c r="G22" s="46">
        <f t="shared" si="0"/>
        <v>14</v>
      </c>
      <c r="H22" s="78">
        <v>9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8</v>
      </c>
      <c r="F24" s="71"/>
      <c r="G24" s="46">
        <f t="shared" si="0"/>
        <v>8</v>
      </c>
      <c r="H24" s="78">
        <v>8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522.57000000000005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1350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hidden="1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690</v>
      </c>
      <c r="O264" s="2">
        <v>50</v>
      </c>
      <c r="P264" s="2">
        <v>50</v>
      </c>
      <c r="Q264" s="88">
        <v>180</v>
      </c>
      <c r="R264" s="2">
        <v>100</v>
      </c>
      <c r="S264" s="2">
        <v>100</v>
      </c>
      <c r="T264" s="2">
        <v>210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595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595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.00"/>
        <filter val="5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</v>
      </c>
      <c r="F5" s="71">
        <v>8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</v>
      </c>
      <c r="F6" s="71">
        <v>7</v>
      </c>
      <c r="G6" s="46">
        <f t="shared" si="0"/>
        <v>8</v>
      </c>
      <c r="H6" s="78">
        <v>0</v>
      </c>
      <c r="I6" s="76">
        <v>0</v>
      </c>
      <c r="J6" s="46">
        <f t="shared" si="1"/>
        <v>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>
        <v>1</v>
      </c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>
        <v>1</v>
      </c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>
        <v>4</v>
      </c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+'4'!J251</f>
        <v>0</v>
      </c>
      <c r="F251" s="71">
        <v>50</v>
      </c>
      <c r="G251" s="46">
        <f t="shared" si="40"/>
        <v>50</v>
      </c>
      <c r="H251" s="78">
        <v>0</v>
      </c>
      <c r="I251" s="76">
        <v>0</v>
      </c>
      <c r="J251" s="46">
        <f t="shared" si="43"/>
        <v>20</v>
      </c>
      <c r="K251" s="72">
        <v>30</v>
      </c>
      <c r="L251" s="20">
        <v>35</v>
      </c>
      <c r="M251" s="65">
        <f t="shared" si="34"/>
        <v>1050</v>
      </c>
      <c r="N251" s="17" t="s">
        <v>16</v>
      </c>
      <c r="O251" s="18">
        <v>600</v>
      </c>
      <c r="P251" s="122">
        <f t="shared" si="35"/>
        <v>450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1189.42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3890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1230</v>
      </c>
      <c r="O264" s="2">
        <v>200</v>
      </c>
      <c r="P264" s="2">
        <v>220</v>
      </c>
      <c r="Q264" s="88">
        <v>45</v>
      </c>
      <c r="R264" s="2">
        <v>60</v>
      </c>
      <c r="S264" s="2">
        <v>50</v>
      </c>
      <c r="T264" s="2">
        <v>100</v>
      </c>
      <c r="U264" s="2">
        <v>115</v>
      </c>
      <c r="V264" s="2">
        <v>220</v>
      </c>
      <c r="W264" s="2">
        <v>220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890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1755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1755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</v>
      </c>
      <c r="F6" s="71">
        <v>20</v>
      </c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3"/>
        <v>100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6</v>
      </c>
      <c r="F41" s="71">
        <v>2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>
        <v>2</v>
      </c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5</v>
      </c>
      <c r="F77" s="71">
        <v>4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5</v>
      </c>
      <c r="F80" s="71">
        <v>2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20</v>
      </c>
      <c r="P117" s="122">
        <f t="shared" si="8"/>
        <v>35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</v>
      </c>
      <c r="F196" s="71">
        <v>5</v>
      </c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27</v>
      </c>
      <c r="F205" s="71">
        <v>30</v>
      </c>
      <c r="G205" s="46">
        <f t="shared" si="30"/>
        <v>57</v>
      </c>
      <c r="H205" s="78">
        <v>0</v>
      </c>
      <c r="I205" s="76">
        <v>0</v>
      </c>
      <c r="J205" s="46">
        <f t="shared" si="31"/>
        <v>57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+'5'!J251</f>
        <v>20</v>
      </c>
      <c r="F251" s="71"/>
      <c r="G251" s="46">
        <f t="shared" si="42"/>
        <v>20</v>
      </c>
      <c r="H251" s="78">
        <v>0</v>
      </c>
      <c r="I251" s="76">
        <v>0</v>
      </c>
      <c r="J251" s="46">
        <f t="shared" si="43"/>
        <v>13</v>
      </c>
      <c r="K251" s="72">
        <v>7</v>
      </c>
      <c r="L251" s="20">
        <v>35</v>
      </c>
      <c r="M251" s="65">
        <f t="shared" si="34"/>
        <v>245</v>
      </c>
      <c r="N251" s="17" t="s">
        <v>16</v>
      </c>
      <c r="O251" s="18">
        <v>140</v>
      </c>
      <c r="P251" s="122">
        <f t="shared" si="35"/>
        <v>105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587.59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1770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1430</v>
      </c>
      <c r="O264" s="2">
        <v>30</v>
      </c>
      <c r="P264" s="2">
        <v>200</v>
      </c>
      <c r="Q264" s="88">
        <v>205</v>
      </c>
      <c r="R264" s="2">
        <v>60</v>
      </c>
      <c r="S264" s="2">
        <v>200</v>
      </c>
      <c r="T264" s="2">
        <v>50</v>
      </c>
      <c r="U264" s="2">
        <v>275</v>
      </c>
      <c r="V264" s="2">
        <v>410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185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C269" sqref="C269"/>
      <selection pane="topRight" activeCell="C269" sqref="C269"/>
      <selection pane="bottomLeft" activeCell="C269" sqref="C269"/>
      <selection pane="bottomRight" activeCell="P273" sqref="P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+'6'!J251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43"/>
        <v>13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1">+L253*K253</f>
        <v>0</v>
      </c>
      <c r="N253" s="17" t="s">
        <v>1435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777.98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895</v>
      </c>
      <c r="O264" s="2">
        <v>200</v>
      </c>
      <c r="P264" s="2">
        <v>155</v>
      </c>
      <c r="Q264" s="88">
        <v>50</v>
      </c>
      <c r="R264" s="2">
        <v>5</v>
      </c>
      <c r="S264" s="2">
        <v>50</v>
      </c>
      <c r="T264" s="2">
        <v>320</v>
      </c>
      <c r="U264" s="2">
        <v>115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690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L20" sqref="L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0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22">
        <f t="shared" si="3"/>
        <v>255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+'7'!J251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43"/>
        <v>11</v>
      </c>
      <c r="K251" s="72">
        <v>2</v>
      </c>
      <c r="L251" s="20">
        <v>15</v>
      </c>
      <c r="M251" s="65">
        <f t="shared" si="34"/>
        <v>30</v>
      </c>
      <c r="N251" s="17" t="s">
        <v>16</v>
      </c>
      <c r="O251" s="18"/>
      <c r="P251" s="122">
        <f t="shared" si="35"/>
        <v>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1935.9899999999998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4565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2105</v>
      </c>
      <c r="O264" s="2">
        <v>350</v>
      </c>
      <c r="P264" s="2">
        <v>155</v>
      </c>
      <c r="Q264" s="88">
        <v>100</v>
      </c>
      <c r="R264" s="2">
        <v>135</v>
      </c>
      <c r="S264" s="2">
        <v>100</v>
      </c>
      <c r="T264" s="2">
        <v>105</v>
      </c>
      <c r="U264" s="2">
        <v>50</v>
      </c>
      <c r="V264" s="2">
        <v>220</v>
      </c>
      <c r="W264" s="2">
        <v>110</v>
      </c>
      <c r="X264" s="2">
        <v>450</v>
      </c>
      <c r="Y264" s="2">
        <v>100</v>
      </c>
      <c r="Z264" s="2">
        <v>230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365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2095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3</v>
      </c>
      <c r="F22" s="71"/>
      <c r="G22" s="46">
        <f t="shared" si="0"/>
        <v>3</v>
      </c>
      <c r="H22" s="78">
        <v>2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1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22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5</v>
      </c>
      <c r="F41" s="71"/>
      <c r="G41" s="46">
        <f t="shared" si="5"/>
        <v>5</v>
      </c>
      <c r="H41" s="78">
        <v>1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5</v>
      </c>
      <c r="F65" s="71"/>
      <c r="G65" s="46">
        <f t="shared" si="5"/>
        <v>5</v>
      </c>
      <c r="H65" s="78">
        <v>2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5</v>
      </c>
      <c r="F72" s="71"/>
      <c r="G72" s="46">
        <f t="shared" si="5"/>
        <v>5</v>
      </c>
      <c r="H72" s="78">
        <v>1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2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7</v>
      </c>
      <c r="F80" s="71"/>
      <c r="G80" s="46">
        <f t="shared" si="5"/>
        <v>7</v>
      </c>
      <c r="H80" s="78">
        <v>3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2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50</v>
      </c>
      <c r="P175" s="122">
        <f>SUM(M175-O175)</f>
        <v>300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2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2</v>
      </c>
      <c r="F208" s="71"/>
      <c r="G208" s="46">
        <f t="shared" si="30"/>
        <v>2</v>
      </c>
      <c r="H208" s="78">
        <v>1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+'8'!J251</f>
        <v>11</v>
      </c>
      <c r="F251" s="71"/>
      <c r="G251" s="46">
        <f t="shared" si="42"/>
        <v>11</v>
      </c>
      <c r="H251" s="78">
        <v>0</v>
      </c>
      <c r="I251" s="76">
        <v>0</v>
      </c>
      <c r="J251" s="46">
        <f t="shared" si="43"/>
        <v>5</v>
      </c>
      <c r="K251" s="72">
        <v>6</v>
      </c>
      <c r="L251" s="20">
        <v>15</v>
      </c>
      <c r="M251" s="65">
        <f t="shared" si="34"/>
        <v>90</v>
      </c>
      <c r="N251" s="17" t="s">
        <v>16</v>
      </c>
      <c r="O251" s="18"/>
      <c r="P251" s="122">
        <f t="shared" si="35"/>
        <v>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946.67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2445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1760</v>
      </c>
      <c r="O264" s="2">
        <v>150</v>
      </c>
      <c r="P264" s="2">
        <v>190</v>
      </c>
      <c r="Q264" s="88">
        <v>500</v>
      </c>
      <c r="R264" s="2">
        <v>320</v>
      </c>
      <c r="S264" s="2">
        <v>150</v>
      </c>
      <c r="T264" s="2">
        <v>100</v>
      </c>
      <c r="U264" s="2">
        <v>350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170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500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500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11</v>
      </c>
      <c r="F6" s="71">
        <v>1</v>
      </c>
      <c r="G6" s="46">
        <f t="shared" si="0"/>
        <v>12</v>
      </c>
      <c r="H6" s="78">
        <v>0</v>
      </c>
      <c r="I6" s="76">
        <v>0</v>
      </c>
      <c r="J6" s="46">
        <f t="shared" si="1"/>
        <v>0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80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22">
        <f t="shared" si="3"/>
        <v>600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>
        <v>1</v>
      </c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>
        <v>1</v>
      </c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2</v>
      </c>
      <c r="F113" s="71">
        <v>10</v>
      </c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2</v>
      </c>
      <c r="F132" s="71">
        <v>3</v>
      </c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</v>
      </c>
      <c r="F175" s="71">
        <v>10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4</v>
      </c>
      <c r="F196" s="71">
        <v>10</v>
      </c>
      <c r="G196" s="46">
        <f t="shared" si="30"/>
        <v>14</v>
      </c>
      <c r="H196" s="78">
        <v>0</v>
      </c>
      <c r="I196" s="76">
        <v>0</v>
      </c>
      <c r="J196" s="46">
        <f t="shared" si="31"/>
        <v>12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</v>
      </c>
      <c r="F208" s="71">
        <v>2</v>
      </c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+'9'!J251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0</v>
      </c>
      <c r="K251" s="72">
        <v>5</v>
      </c>
      <c r="L251" s="20">
        <v>35</v>
      </c>
      <c r="M251" s="65">
        <f t="shared" si="34"/>
        <v>175</v>
      </c>
      <c r="N251" s="17" t="s">
        <v>16</v>
      </c>
      <c r="O251" s="18">
        <v>100</v>
      </c>
      <c r="P251" s="122">
        <f t="shared" si="35"/>
        <v>75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1379.29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3725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1195</v>
      </c>
      <c r="O264" s="2">
        <v>100</v>
      </c>
      <c r="P264" s="2">
        <v>105</v>
      </c>
      <c r="Q264" s="88">
        <v>50</v>
      </c>
      <c r="R264" s="2">
        <v>50</v>
      </c>
      <c r="S264" s="2">
        <v>215</v>
      </c>
      <c r="T264" s="2">
        <v>675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2265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2265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0</v>
      </c>
      <c r="F6" s="71">
        <v>20</v>
      </c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+'10'!J252</f>
        <v>0</v>
      </c>
      <c r="F252" s="71">
        <v>15</v>
      </c>
      <c r="G252" s="46">
        <f t="shared" si="42"/>
        <v>15</v>
      </c>
      <c r="H252" s="78">
        <v>0</v>
      </c>
      <c r="I252" s="76">
        <v>0</v>
      </c>
      <c r="J252" s="46">
        <f t="shared" si="43"/>
        <v>0</v>
      </c>
      <c r="K252" s="72">
        <v>15</v>
      </c>
      <c r="L252" s="20">
        <v>15</v>
      </c>
      <c r="M252" s="65">
        <f t="shared" si="34"/>
        <v>225</v>
      </c>
      <c r="N252" s="17" t="s">
        <v>1435</v>
      </c>
      <c r="O252" s="18"/>
      <c r="P252" s="122">
        <f t="shared" si="35"/>
        <v>225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572.78000000000009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1770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1025</v>
      </c>
      <c r="O264" s="2">
        <v>120</v>
      </c>
      <c r="P264" s="2">
        <v>280</v>
      </c>
      <c r="Q264" s="88">
        <v>300</v>
      </c>
      <c r="R264" s="2">
        <v>100</v>
      </c>
      <c r="S264" s="2">
        <v>225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730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46"/>
  <sheetViews>
    <sheetView zoomScale="70" zoomScaleNormal="70" workbookViewId="0">
      <pane xSplit="10" ySplit="4" topLeftCell="K191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F209" sqref="F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100</v>
      </c>
      <c r="P5" s="122">
        <f>SUM(M5-O5)</f>
        <v>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10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2</v>
      </c>
      <c r="F208" s="71">
        <v>1</v>
      </c>
      <c r="G208" s="46">
        <f t="shared" si="30"/>
        <v>3</v>
      </c>
      <c r="H208" s="78">
        <v>0</v>
      </c>
      <c r="I208" s="76">
        <v>0</v>
      </c>
      <c r="J208" s="46">
        <f t="shared" si="31"/>
        <v>0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1507.46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3245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1815</v>
      </c>
      <c r="O264" s="2">
        <v>120</v>
      </c>
      <c r="P264" s="2">
        <v>100</v>
      </c>
      <c r="Q264" s="88">
        <v>165</v>
      </c>
      <c r="R264" s="2">
        <v>120</v>
      </c>
      <c r="S264" s="2">
        <v>150</v>
      </c>
      <c r="T264" s="2">
        <v>360</v>
      </c>
      <c r="U264" s="2">
        <v>600</v>
      </c>
      <c r="V264" s="2">
        <v>200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1265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100</v>
      </c>
      <c r="P6" s="23">
        <f t="shared" ref="P6:P80" si="3">SUM(M6-O6)</f>
        <v>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8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886.12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1915</v>
      </c>
      <c r="O264" s="2">
        <v>100</v>
      </c>
      <c r="P264" s="2">
        <v>1100</v>
      </c>
      <c r="Q264" s="88">
        <v>200</v>
      </c>
      <c r="R264" s="2">
        <v>100</v>
      </c>
      <c r="S264" s="2">
        <v>60</v>
      </c>
      <c r="T264" s="2">
        <v>355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470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470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>
        <v>4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4</v>
      </c>
      <c r="F80" s="71">
        <v>1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5</v>
      </c>
      <c r="F81" s="71">
        <v>1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5</v>
      </c>
      <c r="F194" s="71">
        <v>10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9</v>
      </c>
      <c r="F196" s="71">
        <v>4</v>
      </c>
      <c r="G196" s="46">
        <f t="shared" si="30"/>
        <v>13</v>
      </c>
      <c r="H196" s="78">
        <v>0</v>
      </c>
      <c r="I196" s="76">
        <v>0</v>
      </c>
      <c r="J196" s="46">
        <f t="shared" si="31"/>
        <v>13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5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879.84</v>
      </c>
      <c r="S260" s="75"/>
    </row>
    <row r="261" spans="1:25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2285</v>
      </c>
    </row>
    <row r="263" spans="1:25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1620</v>
      </c>
      <c r="O264" s="2">
        <v>55</v>
      </c>
      <c r="P264" s="2">
        <v>290</v>
      </c>
      <c r="Q264" s="88">
        <v>100</v>
      </c>
      <c r="R264" s="2">
        <v>200</v>
      </c>
      <c r="S264" s="2">
        <v>220</v>
      </c>
      <c r="T264" s="2">
        <v>60</v>
      </c>
      <c r="U264" s="2">
        <v>170</v>
      </c>
      <c r="V264" s="2">
        <v>120</v>
      </c>
      <c r="W264" s="2">
        <v>50</v>
      </c>
      <c r="X264" s="2">
        <v>135</v>
      </c>
      <c r="Y264" s="2">
        <v>220</v>
      </c>
    </row>
    <row r="265" spans="1:25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140</v>
      </c>
    </row>
    <row r="268" spans="1:25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25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510</v>
      </c>
    </row>
    <row r="270" spans="1:25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.00"/>
        <filter val="200.00"/>
        <filter val="240.00"/>
        <filter val="290"/>
        <filter val="50.00"/>
        <filter val="6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J6" sqref="J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10</v>
      </c>
      <c r="F6" s="71">
        <v>20</v>
      </c>
      <c r="G6" s="46">
        <f t="shared" si="0"/>
        <v>30</v>
      </c>
      <c r="H6" s="78">
        <v>0</v>
      </c>
      <c r="I6" s="76">
        <v>0</v>
      </c>
      <c r="J6" s="46">
        <f t="shared" si="1"/>
        <v>24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0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>
        <v>9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11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12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5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1409.48</v>
      </c>
      <c r="S260" s="75"/>
    </row>
    <row r="261" spans="1:25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3110</v>
      </c>
    </row>
    <row r="263" spans="1:25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1460</v>
      </c>
      <c r="O264" s="2">
        <v>110</v>
      </c>
      <c r="P264" s="2">
        <v>100</v>
      </c>
      <c r="Q264" s="88">
        <v>100</v>
      </c>
      <c r="R264" s="2">
        <v>115</v>
      </c>
      <c r="S264" s="2">
        <v>180</v>
      </c>
      <c r="T264" s="2">
        <v>100</v>
      </c>
      <c r="U264" s="2">
        <v>130</v>
      </c>
      <c r="V264" s="2">
        <v>255</v>
      </c>
      <c r="W264" s="2">
        <v>150</v>
      </c>
      <c r="X264" s="2">
        <v>100</v>
      </c>
      <c r="Y264" s="2">
        <v>120</v>
      </c>
    </row>
    <row r="265" spans="1:25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1635</v>
      </c>
    </row>
    <row r="269" spans="1:25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1635</v>
      </c>
    </row>
    <row r="270" spans="1:25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3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/>
      <c r="G50" s="46">
        <f t="shared" si="5"/>
        <v>1</v>
      </c>
      <c r="H50" s="78">
        <v>1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3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4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5</v>
      </c>
      <c r="F81" s="71"/>
      <c r="G81" s="46">
        <f t="shared" si="5"/>
        <v>5</v>
      </c>
      <c r="H81" s="78">
        <v>3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51</v>
      </c>
      <c r="F205" s="71"/>
      <c r="G205" s="46">
        <f t="shared" si="30"/>
        <v>51</v>
      </c>
      <c r="H205" s="78">
        <v>27</v>
      </c>
      <c r="I205" s="76">
        <v>0</v>
      </c>
      <c r="J205" s="46">
        <f t="shared" si="31"/>
        <v>24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787.33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1995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670</v>
      </c>
      <c r="O264" s="2">
        <v>100</v>
      </c>
      <c r="P264" s="2">
        <v>130</v>
      </c>
      <c r="Q264" s="88">
        <v>440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L87" sqref="L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23</v>
      </c>
      <c r="F6" s="71">
        <v>20</v>
      </c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3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0</v>
      </c>
      <c r="F112" s="71">
        <v>3</v>
      </c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>
        <v>10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7</v>
      </c>
      <c r="F116" s="71">
        <v>10</v>
      </c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7</v>
      </c>
      <c r="F133" s="71">
        <v>3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>
        <v>10</v>
      </c>
      <c r="G142" s="46">
        <f t="shared" si="23"/>
        <v>10</v>
      </c>
      <c r="H142" s="78">
        <v>0</v>
      </c>
      <c r="I142" s="76">
        <v>0</v>
      </c>
      <c r="J142" s="46">
        <f t="shared" si="24"/>
        <v>5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122">
        <f t="shared" si="8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5</v>
      </c>
      <c r="F175" s="71">
        <v>10</v>
      </c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>
        <v>10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10</v>
      </c>
      <c r="F196" s="71">
        <v>10</v>
      </c>
      <c r="G196" s="46">
        <f t="shared" si="30"/>
        <v>20</v>
      </c>
      <c r="H196" s="78">
        <v>0</v>
      </c>
      <c r="I196" s="76">
        <v>0</v>
      </c>
      <c r="J196" s="46">
        <f t="shared" si="31"/>
        <v>16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961.79000000000008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2330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990</v>
      </c>
      <c r="O264" s="2">
        <v>130</v>
      </c>
      <c r="P264" s="2">
        <v>300</v>
      </c>
      <c r="Q264" s="88">
        <v>85</v>
      </c>
      <c r="R264" s="2">
        <v>50</v>
      </c>
      <c r="S264" s="2">
        <v>270</v>
      </c>
      <c r="T264" s="2">
        <v>105</v>
      </c>
      <c r="U264" s="2">
        <v>50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145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1180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G265" sqref="G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2">
        <f t="shared" si="3"/>
        <v>100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9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5</v>
      </c>
      <c r="F142" s="71"/>
      <c r="G142" s="46">
        <f t="shared" si="23"/>
        <v>5</v>
      </c>
      <c r="H142" s="78">
        <v>0</v>
      </c>
      <c r="I142" s="76">
        <v>0</v>
      </c>
      <c r="J142" s="46">
        <f t="shared" si="24"/>
        <v>0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122">
        <f t="shared" si="8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23</v>
      </c>
      <c r="F205" s="71"/>
      <c r="G205" s="46">
        <f t="shared" si="30"/>
        <v>23</v>
      </c>
      <c r="H205" s="78">
        <v>0</v>
      </c>
      <c r="I205" s="76">
        <v>0</v>
      </c>
      <c r="J205" s="46">
        <f t="shared" si="31"/>
        <v>23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1256.92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3190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350</v>
      </c>
      <c r="O264" s="2">
        <v>250</v>
      </c>
      <c r="P264" s="2">
        <v>50</v>
      </c>
      <c r="Q264" s="88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F6" sqref="F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68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34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/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1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1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1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1</v>
      </c>
      <c r="K53" s="72">
        <v>3</v>
      </c>
      <c r="L53" s="20">
        <v>50</v>
      </c>
      <c r="M53" s="65">
        <f t="shared" si="2"/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1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3</v>
      </c>
      <c r="F112" s="71"/>
      <c r="G112" s="46">
        <f t="shared" si="18"/>
        <v>3</v>
      </c>
      <c r="H112" s="78">
        <v>0</v>
      </c>
      <c r="I112" s="76">
        <v>0</v>
      </c>
      <c r="J112" s="46">
        <f t="shared" si="6"/>
        <v>2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7</v>
      </c>
      <c r="F115" s="71"/>
      <c r="G115" s="46">
        <f t="shared" si="18"/>
        <v>7</v>
      </c>
      <c r="H115" s="78">
        <v>0</v>
      </c>
      <c r="I115" s="76">
        <v>0</v>
      </c>
      <c r="J115" s="46">
        <f t="shared" si="6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17</v>
      </c>
      <c r="F116" s="71"/>
      <c r="G116" s="46">
        <f t="shared" si="18"/>
        <v>17</v>
      </c>
      <c r="H116" s="78">
        <v>0</v>
      </c>
      <c r="I116" s="76">
        <v>0</v>
      </c>
      <c r="J116" s="46">
        <f t="shared" si="6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11</v>
      </c>
      <c r="F117" s="71"/>
      <c r="G117" s="46">
        <f t="shared" si="18"/>
        <v>11</v>
      </c>
      <c r="H117" s="78">
        <v>0</v>
      </c>
      <c r="I117" s="76">
        <v>0</v>
      </c>
      <c r="J117" s="46">
        <f t="shared" si="6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8</v>
      </c>
      <c r="F133" s="71"/>
      <c r="G133" s="46">
        <f t="shared" si="18"/>
        <v>8</v>
      </c>
      <c r="H133" s="78">
        <v>0</v>
      </c>
      <c r="I133" s="76">
        <v>0</v>
      </c>
      <c r="J133" s="46">
        <f t="shared" ref="J133:J194" si="22">+G133-H133-K133-I133</f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15</v>
      </c>
      <c r="F175" s="71"/>
      <c r="G175" s="46">
        <f t="shared" si="24"/>
        <v>15</v>
      </c>
      <c r="H175" s="78">
        <v>0</v>
      </c>
      <c r="I175" s="76">
        <v>0</v>
      </c>
      <c r="J175" s="46">
        <f t="shared" si="22"/>
        <v>15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</v>
      </c>
      <c r="F178" s="71"/>
      <c r="G178" s="46">
        <f t="shared" si="24"/>
        <v>1</v>
      </c>
      <c r="H178" s="78">
        <v>0</v>
      </c>
      <c r="I178" s="76">
        <v>0</v>
      </c>
      <c r="J178" s="46">
        <f t="shared" si="22"/>
        <v>1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6</v>
      </c>
      <c r="F185" s="71"/>
      <c r="G185" s="46">
        <f t="shared" si="24"/>
        <v>6</v>
      </c>
      <c r="H185" s="78">
        <v>0</v>
      </c>
      <c r="I185" s="76">
        <v>0</v>
      </c>
      <c r="J185" s="46">
        <f t="shared" si="22"/>
        <v>6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19</v>
      </c>
      <c r="F194" s="71"/>
      <c r="G194" s="46">
        <f t="shared" si="24"/>
        <v>19</v>
      </c>
      <c r="H194" s="78">
        <v>0</v>
      </c>
      <c r="I194" s="76">
        <v>0</v>
      </c>
      <c r="J194" s="46">
        <f t="shared" si="22"/>
        <v>18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>+G195-H195-K195-I195</f>
        <v>0</v>
      </c>
      <c r="K195" s="72"/>
      <c r="L195" s="20">
        <v>60</v>
      </c>
      <c r="M195" s="65">
        <f>+L195*K195</f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>+K195*Q195</f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14</v>
      </c>
      <c r="F196" s="71"/>
      <c r="G196" s="46">
        <f t="shared" si="24"/>
        <v>14</v>
      </c>
      <c r="H196" s="78">
        <v>0</v>
      </c>
      <c r="I196" s="76">
        <v>0</v>
      </c>
      <c r="J196" s="46">
        <f>+G196-H196-K196-I196</f>
        <v>12</v>
      </c>
      <c r="K196" s="72">
        <v>2</v>
      </c>
      <c r="L196" s="20">
        <v>120</v>
      </c>
      <c r="M196" s="65">
        <f>+L196*K196</f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>+K196*Q196</f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23</v>
      </c>
      <c r="F205" s="71"/>
      <c r="G205" s="46">
        <f t="shared" si="24"/>
        <v>23</v>
      </c>
      <c r="H205" s="78">
        <v>0</v>
      </c>
      <c r="I205" s="76">
        <v>0</v>
      </c>
      <c r="J205" s="46">
        <f t="shared" si="30"/>
        <v>22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3</v>
      </c>
      <c r="F208" s="71"/>
      <c r="G208" s="46">
        <f t="shared" si="24"/>
        <v>3</v>
      </c>
      <c r="H208" s="78">
        <v>0</v>
      </c>
      <c r="I208" s="76">
        <v>0</v>
      </c>
      <c r="J208" s="46">
        <f t="shared" si="30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26"/>
        <v>100</v>
      </c>
      <c r="Q208" s="90">
        <v>33</v>
      </c>
      <c r="R208" s="43">
        <f t="shared" si="27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5</v>
      </c>
      <c r="F209" s="71"/>
      <c r="G209" s="46">
        <f t="shared" si="24"/>
        <v>5</v>
      </c>
      <c r="H209" s="78">
        <v>0</v>
      </c>
      <c r="I209" s="76">
        <v>0</v>
      </c>
      <c r="J209" s="46">
        <f t="shared" si="30"/>
        <v>0</v>
      </c>
      <c r="K209" s="72">
        <v>5</v>
      </c>
      <c r="L209" s="20">
        <v>120</v>
      </c>
      <c r="M209" s="65">
        <f t="shared" si="31"/>
        <v>600</v>
      </c>
      <c r="N209" s="17" t="s">
        <v>16</v>
      </c>
      <c r="O209" s="18"/>
      <c r="P209" s="122">
        <f t="shared" si="26"/>
        <v>600</v>
      </c>
      <c r="Q209" s="90">
        <v>83</v>
      </c>
      <c r="R209" s="43">
        <f t="shared" si="27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1435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1435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1112.69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2180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1215</v>
      </c>
      <c r="O264" s="2">
        <v>150</v>
      </c>
      <c r="P264" s="2">
        <v>100</v>
      </c>
      <c r="Q264" s="88">
        <v>220</v>
      </c>
      <c r="R264" s="2">
        <v>50</v>
      </c>
      <c r="S264" s="2">
        <v>240</v>
      </c>
      <c r="T264" s="2">
        <v>115</v>
      </c>
      <c r="U264" s="2">
        <v>290</v>
      </c>
      <c r="V264" s="2">
        <v>50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950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N264" sqref="N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7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17</v>
      </c>
      <c r="F116" s="71"/>
      <c r="G116" s="46">
        <f t="shared" si="20"/>
        <v>17</v>
      </c>
      <c r="H116" s="78">
        <v>0</v>
      </c>
      <c r="I116" s="76">
        <v>0</v>
      </c>
      <c r="J116" s="46">
        <f t="shared" si="21"/>
        <v>17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50</v>
      </c>
      <c r="P133" s="23">
        <f t="shared" si="7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10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22</v>
      </c>
      <c r="F205" s="71"/>
      <c r="G205" s="46">
        <f t="shared" si="27"/>
        <v>22</v>
      </c>
      <c r="H205" s="78">
        <v>0</v>
      </c>
      <c r="I205" s="76">
        <v>0</v>
      </c>
      <c r="J205" s="46">
        <f t="shared" si="28"/>
        <v>21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1435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1435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654.79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1605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300</v>
      </c>
      <c r="O264" s="2">
        <v>50</v>
      </c>
      <c r="P264" s="2">
        <v>50</v>
      </c>
      <c r="Q264" s="88">
        <v>50</v>
      </c>
      <c r="R264" s="2">
        <v>100</v>
      </c>
      <c r="S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100</v>
      </c>
      <c r="P5" s="122">
        <f>SUM(M5-O5)</f>
        <v>150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33</v>
      </c>
      <c r="F6" s="71">
        <v>20</v>
      </c>
      <c r="G6" s="46">
        <f t="shared" si="0"/>
        <v>53</v>
      </c>
      <c r="H6" s="78">
        <v>0</v>
      </c>
      <c r="I6" s="76">
        <v>0</v>
      </c>
      <c r="J6" s="46">
        <f t="shared" si="1"/>
        <v>50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>SUM(M6-O6)</f>
        <v>300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>SUM(M11-O11)</f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1</v>
      </c>
      <c r="F15" s="71">
        <v>3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4"/>
        <v>300</v>
      </c>
      <c r="Q22" s="121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>SUM(M24-O24)</f>
        <v>100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>SUM(M28-O28)</f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>SUM(M31-O31)</f>
        <v>400</v>
      </c>
      <c r="Q31" s="121">
        <v>34.64</v>
      </c>
      <c r="R31" s="43">
        <f t="shared" si="3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>SUM(M39-O39)</f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>SUM(M57-O57)</f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4</v>
      </c>
      <c r="F58" s="71">
        <v>2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>SUM(M62-O62)</f>
        <v>85</v>
      </c>
      <c r="Q62" s="121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4</v>
      </c>
      <c r="F66" s="71">
        <v>1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>SUM(M66-O66)</f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>SUM(M74-O74)</f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>SUM(M77-O77)</f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>SUM(M81-O81)</f>
        <v>55</v>
      </c>
      <c r="Q81" s="90">
        <v>11.58</v>
      </c>
      <c r="R81" s="43">
        <f t="shared" ref="R81:R172" si="8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>SUM(M115-O115)</f>
        <v>120</v>
      </c>
      <c r="Q115" s="90">
        <v>23.61</v>
      </c>
      <c r="R115" s="43">
        <f t="shared" si="8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6</v>
      </c>
      <c r="K117" s="72">
        <v>5</v>
      </c>
      <c r="L117" s="22">
        <v>55</v>
      </c>
      <c r="M117" s="65">
        <f t="shared" si="7"/>
        <v>275</v>
      </c>
      <c r="N117" s="17" t="s">
        <v>16</v>
      </c>
      <c r="O117" s="18">
        <v>135</v>
      </c>
      <c r="P117" s="122">
        <f>SUM(M117-O117)</f>
        <v>140</v>
      </c>
      <c r="Q117" s="90">
        <v>11.91</v>
      </c>
      <c r="R117" s="43">
        <f t="shared" si="8"/>
        <v>59.55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22"/>
        <v>60</v>
      </c>
      <c r="Q132" s="90">
        <v>16.690000000000001</v>
      </c>
      <c r="R132" s="43">
        <f t="shared" si="8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7</v>
      </c>
      <c r="F133" s="71">
        <v>3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22"/>
        <v>100</v>
      </c>
      <c r="Q133" s="90">
        <v>24.21</v>
      </c>
      <c r="R133" s="43">
        <f t="shared" si="8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2"/>
        <v>0</v>
      </c>
      <c r="Q163" s="121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>SUM(M175-O175)</f>
        <v>200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18</v>
      </c>
      <c r="F194" s="71">
        <v>5</v>
      </c>
      <c r="G194" s="46">
        <f t="shared" si="30"/>
        <v>23</v>
      </c>
      <c r="H194" s="78">
        <v>0</v>
      </c>
      <c r="I194" s="76">
        <v>0</v>
      </c>
      <c r="J194" s="46">
        <f t="shared" si="31"/>
        <v>16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2">
        <f>SUM(M194-O194)</f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10</v>
      </c>
      <c r="F196" s="71">
        <v>5</v>
      </c>
      <c r="G196" s="46">
        <f t="shared" si="30"/>
        <v>15</v>
      </c>
      <c r="H196" s="78">
        <v>0</v>
      </c>
      <c r="I196" s="76">
        <v>0</v>
      </c>
      <c r="J196" s="46">
        <f t="shared" si="31"/>
        <v>13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>SUM(M196-O196)</f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27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1836.51</v>
      </c>
      <c r="S260" s="75"/>
    </row>
    <row r="261" spans="1:27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7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4400</v>
      </c>
    </row>
    <row r="263" spans="1:27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2005</v>
      </c>
      <c r="O264" s="2">
        <v>500</v>
      </c>
      <c r="P264" s="2">
        <v>100</v>
      </c>
      <c r="Q264" s="2">
        <v>75</v>
      </c>
      <c r="R264" s="2">
        <v>105</v>
      </c>
      <c r="S264" s="2">
        <v>105</v>
      </c>
      <c r="T264" s="2">
        <v>270</v>
      </c>
      <c r="U264" s="2">
        <v>120</v>
      </c>
      <c r="V264" s="2">
        <v>185</v>
      </c>
      <c r="W264" s="2">
        <v>220</v>
      </c>
      <c r="X264" s="2">
        <v>50</v>
      </c>
      <c r="Y264" s="2">
        <v>50</v>
      </c>
      <c r="Z264" s="2">
        <v>170</v>
      </c>
      <c r="AA264" s="2">
        <v>55</v>
      </c>
    </row>
    <row r="265" spans="1:27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330</v>
      </c>
    </row>
    <row r="268" spans="1:27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2050</v>
      </c>
    </row>
    <row r="269" spans="1:27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2050</v>
      </c>
    </row>
    <row r="270" spans="1:27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7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A346"/>
  <sheetViews>
    <sheetView zoomScale="70" zoomScaleNormal="70" workbookViewId="0">
      <pane xSplit="10" ySplit="4" topLeftCell="K72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W84" sqref="W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7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100</v>
      </c>
      <c r="P5" s="122">
        <f>SUM(M5-O5)</f>
        <v>350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0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22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3</v>
      </c>
      <c r="K117" s="72">
        <v>3</v>
      </c>
      <c r="L117" s="22">
        <v>55</v>
      </c>
      <c r="M117" s="65">
        <f t="shared" si="7"/>
        <v>165</v>
      </c>
      <c r="N117" s="17" t="s">
        <v>16</v>
      </c>
      <c r="O117" s="18">
        <v>55</v>
      </c>
      <c r="P117" s="122">
        <f t="shared" si="8"/>
        <v>110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50</v>
      </c>
      <c r="P133" s="122">
        <f t="shared" si="8"/>
        <v>150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2</v>
      </c>
      <c r="K194" s="72">
        <v>14</v>
      </c>
      <c r="L194" s="20">
        <v>120</v>
      </c>
      <c r="M194" s="65">
        <f t="shared" si="34"/>
        <v>1680</v>
      </c>
      <c r="N194" s="17" t="s">
        <v>16</v>
      </c>
      <c r="O194" s="18"/>
      <c r="P194" s="122">
        <f t="shared" si="35"/>
        <v>1680</v>
      </c>
      <c r="Q194" s="90">
        <v>73</v>
      </c>
      <c r="R194" s="43">
        <f t="shared" si="36"/>
        <v>1022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10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27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2956.83</v>
      </c>
      <c r="S260" s="75"/>
    </row>
    <row r="261" spans="1:27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7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6580</v>
      </c>
    </row>
    <row r="263" spans="1:27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3015</v>
      </c>
      <c r="O264" s="2">
        <v>1100</v>
      </c>
      <c r="P264" s="2">
        <v>115</v>
      </c>
      <c r="Q264" s="2">
        <v>70</v>
      </c>
      <c r="R264" s="2">
        <v>370</v>
      </c>
      <c r="S264" s="2">
        <v>120</v>
      </c>
      <c r="T264" s="2">
        <v>100</v>
      </c>
      <c r="U264" s="2">
        <v>250</v>
      </c>
      <c r="V264" s="2">
        <v>135</v>
      </c>
      <c r="W264" s="2">
        <v>220</v>
      </c>
      <c r="X264" s="2">
        <v>300</v>
      </c>
      <c r="Y264" s="2">
        <v>100</v>
      </c>
      <c r="Z264" s="2">
        <v>85</v>
      </c>
      <c r="AA264" s="2">
        <v>50</v>
      </c>
    </row>
    <row r="265" spans="1:27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485</v>
      </c>
    </row>
    <row r="268" spans="1:27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3065</v>
      </c>
    </row>
    <row r="269" spans="1:27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3065</v>
      </c>
    </row>
    <row r="270" spans="1:27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7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1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2">
        <f>SUM(M5-O5)</f>
        <v>250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2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200</v>
      </c>
      <c r="P31" s="122">
        <f t="shared" si="3"/>
        <v>600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2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6</v>
      </c>
      <c r="F41" s="71"/>
      <c r="G41" s="46">
        <f t="shared" si="5"/>
        <v>6</v>
      </c>
      <c r="H41" s="78">
        <v>1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17</v>
      </c>
      <c r="F116" s="71"/>
      <c r="G116" s="46">
        <f t="shared" si="20"/>
        <v>17</v>
      </c>
      <c r="H116" s="78">
        <v>0</v>
      </c>
      <c r="I116" s="76">
        <v>0</v>
      </c>
      <c r="J116" s="46">
        <f t="shared" si="21"/>
        <v>15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22">
        <f t="shared" si="7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3</v>
      </c>
      <c r="F117" s="71"/>
      <c r="G117" s="46">
        <f t="shared" si="20"/>
        <v>3</v>
      </c>
      <c r="H117" s="78">
        <v>3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2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</v>
      </c>
      <c r="F178" s="71"/>
      <c r="G178" s="46">
        <f t="shared" si="27"/>
        <v>1</v>
      </c>
      <c r="H178" s="78">
        <v>1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10</v>
      </c>
      <c r="F196" s="71"/>
      <c r="G196" s="46">
        <f t="shared" si="27"/>
        <v>10</v>
      </c>
      <c r="H196" s="78">
        <v>0</v>
      </c>
      <c r="I196" s="76">
        <v>0</v>
      </c>
      <c r="J196" s="46">
        <f t="shared" si="28"/>
        <v>5</v>
      </c>
      <c r="K196" s="72">
        <v>5</v>
      </c>
      <c r="L196" s="20">
        <v>120</v>
      </c>
      <c r="M196" s="65">
        <f t="shared" si="31"/>
        <v>600</v>
      </c>
      <c r="N196" s="17" t="s">
        <v>16</v>
      </c>
      <c r="O196" s="18"/>
      <c r="P196" s="122">
        <f t="shared" si="26"/>
        <v>600</v>
      </c>
      <c r="Q196" s="90">
        <v>73</v>
      </c>
      <c r="R196" s="43">
        <f t="shared" si="32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20</v>
      </c>
      <c r="F205" s="71"/>
      <c r="G205" s="46">
        <f t="shared" si="27"/>
        <v>20</v>
      </c>
      <c r="H205" s="78">
        <v>0</v>
      </c>
      <c r="I205" s="76">
        <v>0</v>
      </c>
      <c r="J205" s="46">
        <f t="shared" si="28"/>
        <v>20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ref="P251:P258" si="45">SUM(M251-O251)</f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1435</v>
      </c>
      <c r="O252" s="18"/>
      <c r="P252" s="23">
        <f t="shared" si="4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1435</v>
      </c>
      <c r="O253" s="18"/>
      <c r="P253" s="23">
        <f t="shared" ref="P253" si="46">SUM(M253-O253)</f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1492.2399999999998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3740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810</v>
      </c>
      <c r="O264" s="2">
        <v>300</v>
      </c>
      <c r="P264" s="2">
        <v>50</v>
      </c>
      <c r="Q264" s="2">
        <v>230</v>
      </c>
      <c r="R264" s="2">
        <v>100</v>
      </c>
      <c r="S264" s="2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2465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2465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>
        <v>4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2</v>
      </c>
      <c r="F209" s="71">
        <v>3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1435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1435</v>
      </c>
      <c r="O253" s="18"/>
      <c r="P253" s="23">
        <f t="shared" ref="P253" si="50">SUM(M253-O253)</f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429.9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940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Q16" sqref="Q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1</v>
      </c>
      <c r="K208" s="72">
        <v>3</v>
      </c>
      <c r="L208" s="20">
        <v>50</v>
      </c>
      <c r="M208" s="65">
        <f t="shared" si="31"/>
        <v>150</v>
      </c>
      <c r="N208" s="17" t="s">
        <v>16</v>
      </c>
      <c r="O208" s="18"/>
      <c r="P208" s="122">
        <f t="shared" si="26"/>
        <v>150</v>
      </c>
      <c r="Q208" s="90">
        <v>33</v>
      </c>
      <c r="R208" s="43">
        <f t="shared" si="32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ref="P209:P257" si="36">SUM(M209-O209)</f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1435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1435</v>
      </c>
      <c r="O253" s="18"/>
      <c r="P253" s="23">
        <f t="shared" si="36"/>
        <v>0</v>
      </c>
      <c r="Q253" s="90">
        <v>20.36</v>
      </c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0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903.45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1890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710</v>
      </c>
      <c r="O264" s="2">
        <v>240</v>
      </c>
      <c r="P264" s="2">
        <v>100</v>
      </c>
      <c r="Q264" s="2">
        <v>120</v>
      </c>
      <c r="R264" s="2">
        <v>200</v>
      </c>
      <c r="S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1165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1165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0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22">
        <f t="shared" si="7"/>
        <v>275</v>
      </c>
      <c r="Q113" s="121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3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1435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1435</v>
      </c>
      <c r="O253" s="18"/>
      <c r="P253" s="23">
        <f t="shared" si="35"/>
        <v>0</v>
      </c>
      <c r="Q253" s="90">
        <v>20.36</v>
      </c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519.15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500</v>
      </c>
      <c r="O264" s="2">
        <v>100</v>
      </c>
      <c r="P264" s="2">
        <v>100</v>
      </c>
      <c r="Q264" s="2">
        <v>100</v>
      </c>
      <c r="R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630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K85" sqref="K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52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3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7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ref="P81:P103" si="9">SUM(M81-O81)</f>
        <v>110</v>
      </c>
      <c r="Q81" s="90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3</v>
      </c>
      <c r="F115" s="71"/>
      <c r="G115" s="46">
        <f t="shared" si="21"/>
        <v>3</v>
      </c>
      <c r="H115" s="78">
        <v>0</v>
      </c>
      <c r="I115" s="76">
        <v>0</v>
      </c>
      <c r="J115" s="46">
        <f t="shared" si="22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32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si="32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5"/>
        <v>0</v>
      </c>
      <c r="N252" s="17" t="s">
        <v>1435</v>
      </c>
      <c r="O252" s="18"/>
      <c r="P252" s="23">
        <f t="shared" si="46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5"/>
        <v>0</v>
      </c>
      <c r="N253" s="17" t="s">
        <v>1435</v>
      </c>
      <c r="O253" s="18"/>
      <c r="P253" s="23">
        <f t="shared" si="46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>
        <v>20.36</v>
      </c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6"/>
        <v>0</v>
      </c>
      <c r="Q257" s="90">
        <v>20.36</v>
      </c>
      <c r="R257" s="43">
        <f t="shared" ref="R257" si="5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>
        <v>20.36</v>
      </c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719.58999999999992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1065</v>
      </c>
      <c r="O264" s="2">
        <v>100</v>
      </c>
      <c r="P264" s="2">
        <v>100</v>
      </c>
      <c r="Q264" s="2">
        <v>100</v>
      </c>
      <c r="R264" s="2">
        <v>100</v>
      </c>
      <c r="S264" s="2">
        <v>220</v>
      </c>
      <c r="T264" s="2">
        <v>50</v>
      </c>
      <c r="U264" s="2">
        <v>330</v>
      </c>
      <c r="V264" s="2">
        <v>65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140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945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945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L50" sqref="L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31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ref="P32:P80" si="7"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7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6"/>
        <v>1</v>
      </c>
      <c r="K56" s="72">
        <v>4</v>
      </c>
      <c r="L56" s="15">
        <v>120</v>
      </c>
      <c r="M56" s="65">
        <f>+L56*K56</f>
        <v>480</v>
      </c>
      <c r="N56" s="17" t="s">
        <v>16</v>
      </c>
      <c r="O56" s="18">
        <v>140</v>
      </c>
      <c r="P56" s="122">
        <f t="shared" si="7"/>
        <v>340</v>
      </c>
      <c r="Q56" s="121">
        <v>28.31</v>
      </c>
      <c r="R56" s="43">
        <f>+K56*Q56</f>
        <v>113.24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7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5</v>
      </c>
      <c r="F58" s="71">
        <v>2</v>
      </c>
      <c r="G58" s="46">
        <f t="shared" si="5"/>
        <v>7</v>
      </c>
      <c r="H58" s="78">
        <v>0</v>
      </c>
      <c r="I58" s="76">
        <v>0</v>
      </c>
      <c r="J58" s="46">
        <f t="shared" si="6"/>
        <v>4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22">
        <f t="shared" si="7"/>
        <v>255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7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2">
        <f t="shared" si="7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ref="P81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3</v>
      </c>
      <c r="F115" s="71"/>
      <c r="G115" s="46">
        <f t="shared" si="24"/>
        <v>3</v>
      </c>
      <c r="H115" s="78">
        <v>0</v>
      </c>
      <c r="I115" s="76">
        <v>0</v>
      </c>
      <c r="J115" s="46">
        <f t="shared" si="25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15</v>
      </c>
      <c r="F116" s="71"/>
      <c r="G116" s="46">
        <f t="shared" si="24"/>
        <v>15</v>
      </c>
      <c r="H116" s="78">
        <v>0</v>
      </c>
      <c r="I116" s="76">
        <v>0</v>
      </c>
      <c r="J116" s="46">
        <f t="shared" si="25"/>
        <v>13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>
        <v>100</v>
      </c>
      <c r="P116" s="122">
        <f t="shared" si="12"/>
        <v>100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>
        <v>2</v>
      </c>
      <c r="G131" s="46">
        <f t="shared" si="24"/>
        <v>4</v>
      </c>
      <c r="H131" s="78">
        <v>0</v>
      </c>
      <c r="I131" s="76">
        <v>0</v>
      </c>
      <c r="J131" s="46">
        <f t="shared" si="25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12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3</v>
      </c>
      <c r="G133" s="46">
        <f t="shared" si="24"/>
        <v>3</v>
      </c>
      <c r="H133" s="78">
        <v>0</v>
      </c>
      <c r="I133" s="76">
        <v>0</v>
      </c>
      <c r="J133" s="46">
        <f t="shared" si="25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</v>
      </c>
      <c r="F175" s="71">
        <v>10</v>
      </c>
      <c r="G175" s="46">
        <f t="shared" si="31"/>
        <v>12</v>
      </c>
      <c r="H175" s="78">
        <v>0</v>
      </c>
      <c r="I175" s="76">
        <v>0</v>
      </c>
      <c r="J175" s="46">
        <f t="shared" si="32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</v>
      </c>
      <c r="F185" s="71"/>
      <c r="G185" s="46">
        <f t="shared" si="31"/>
        <v>2</v>
      </c>
      <c r="H185" s="78">
        <v>0</v>
      </c>
      <c r="I185" s="76">
        <v>0</v>
      </c>
      <c r="J185" s="46">
        <f t="shared" si="32"/>
        <v>2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>
        <v>10</v>
      </c>
      <c r="G194" s="46">
        <f t="shared" si="31"/>
        <v>10</v>
      </c>
      <c r="H194" s="78">
        <v>0</v>
      </c>
      <c r="I194" s="76">
        <v>0</v>
      </c>
      <c r="J194" s="46">
        <f t="shared" si="32"/>
        <v>9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0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4</v>
      </c>
      <c r="F196" s="71">
        <v>10</v>
      </c>
      <c r="G196" s="46">
        <f t="shared" si="31"/>
        <v>14</v>
      </c>
      <c r="H196" s="78">
        <v>0</v>
      </c>
      <c r="I196" s="76">
        <v>0</v>
      </c>
      <c r="J196" s="46">
        <f t="shared" si="32"/>
        <v>14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19</v>
      </c>
      <c r="F205" s="71"/>
      <c r="G205" s="46">
        <f t="shared" si="31"/>
        <v>19</v>
      </c>
      <c r="H205" s="78">
        <v>0</v>
      </c>
      <c r="I205" s="76">
        <v>0</v>
      </c>
      <c r="J205" s="46">
        <f t="shared" si="32"/>
        <v>19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>
        <v>2</v>
      </c>
      <c r="G208" s="46">
        <f t="shared" si="31"/>
        <v>3</v>
      </c>
      <c r="H208" s="78">
        <v>0</v>
      </c>
      <c r="I208" s="76">
        <v>0</v>
      </c>
      <c r="J208" s="46">
        <f t="shared" si="32"/>
        <v>2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22">
        <f t="shared" si="30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>
        <v>6</v>
      </c>
      <c r="G209" s="46">
        <f t="shared" si="31"/>
        <v>7</v>
      </c>
      <c r="H209" s="78">
        <v>0</v>
      </c>
      <c r="I209" s="76">
        <v>0</v>
      </c>
      <c r="J209" s="46">
        <f t="shared" si="32"/>
        <v>6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22">
        <f t="shared" si="30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15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5"/>
        <v>0</v>
      </c>
      <c r="N252" s="17" t="s">
        <v>1435</v>
      </c>
      <c r="O252" s="18"/>
      <c r="P252" s="23">
        <f t="shared" si="40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15</v>
      </c>
      <c r="M253" s="65">
        <f t="shared" si="35"/>
        <v>0</v>
      </c>
      <c r="N253" s="17" t="s">
        <v>1435</v>
      </c>
      <c r="O253" s="18"/>
      <c r="P253" s="23">
        <f t="shared" ref="P253" si="49">SUM(M253-O253)</f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ref="P254:P258" si="51">SUM(M254-O254)</f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51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51"/>
        <v>0</v>
      </c>
      <c r="Q256" s="90">
        <v>20.36</v>
      </c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51"/>
        <v>0</v>
      </c>
      <c r="Q258" s="90">
        <v>20.36</v>
      </c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1032.6000000000001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3125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1250</v>
      </c>
      <c r="O264" s="2">
        <v>270</v>
      </c>
      <c r="P264" s="2">
        <v>170</v>
      </c>
      <c r="Q264" s="2">
        <v>50</v>
      </c>
      <c r="R264" s="2">
        <v>170</v>
      </c>
      <c r="S264" s="2">
        <v>340</v>
      </c>
      <c r="T264" s="2">
        <v>50</v>
      </c>
      <c r="U264" s="2">
        <v>100</v>
      </c>
      <c r="V264" s="2">
        <v>100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78</v>
      </c>
      <c r="O266" s="2" t="s">
        <v>1436</v>
      </c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525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1257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1257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46"/>
  <sheetViews>
    <sheetView zoomScale="70" zoomScaleNormal="70" workbookViewId="0">
      <pane xSplit="10" ySplit="4" topLeftCell="L260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31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ref="P32:P80" si="7"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7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7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7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7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3</v>
      </c>
      <c r="F115" s="71"/>
      <c r="G115" s="46">
        <f t="shared" si="21"/>
        <v>3</v>
      </c>
      <c r="H115" s="78">
        <v>0</v>
      </c>
      <c r="I115" s="76">
        <v>0</v>
      </c>
      <c r="J115" s="46">
        <f t="shared" si="22"/>
        <v>1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9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13</v>
      </c>
      <c r="F116" s="71"/>
      <c r="G116" s="46">
        <f t="shared" si="21"/>
        <v>13</v>
      </c>
      <c r="H116" s="78">
        <v>0</v>
      </c>
      <c r="I116" s="76">
        <v>0</v>
      </c>
      <c r="J116" s="46">
        <f t="shared" si="22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12</v>
      </c>
      <c r="F175" s="71"/>
      <c r="G175" s="46">
        <f t="shared" si="28"/>
        <v>12</v>
      </c>
      <c r="H175" s="78">
        <v>0</v>
      </c>
      <c r="I175" s="76">
        <v>0</v>
      </c>
      <c r="J175" s="46">
        <f t="shared" si="29"/>
        <v>9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7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0</v>
      </c>
      <c r="K185" s="72">
        <v>2</v>
      </c>
      <c r="L185" s="20">
        <v>80</v>
      </c>
      <c r="M185" s="65">
        <f t="shared" si="32"/>
        <v>160</v>
      </c>
      <c r="N185" s="17" t="s">
        <v>16</v>
      </c>
      <c r="O185" s="18"/>
      <c r="P185" s="122">
        <f t="shared" si="27"/>
        <v>160</v>
      </c>
      <c r="Q185" s="90">
        <v>63</v>
      </c>
      <c r="R185" s="43">
        <f t="shared" si="33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4</v>
      </c>
      <c r="K194" s="72">
        <v>5</v>
      </c>
      <c r="L194" s="20">
        <v>120</v>
      </c>
      <c r="M194" s="65">
        <f t="shared" si="32"/>
        <v>600</v>
      </c>
      <c r="N194" s="17" t="s">
        <v>16</v>
      </c>
      <c r="O194" s="18"/>
      <c r="P194" s="122">
        <f t="shared" si="27"/>
        <v>600</v>
      </c>
      <c r="Q194" s="90">
        <v>73</v>
      </c>
      <c r="R194" s="43">
        <f t="shared" si="33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14</v>
      </c>
      <c r="F196" s="71"/>
      <c r="G196" s="46">
        <f t="shared" si="28"/>
        <v>14</v>
      </c>
      <c r="H196" s="78">
        <v>0</v>
      </c>
      <c r="I196" s="76">
        <v>0</v>
      </c>
      <c r="J196" s="46">
        <f t="shared" si="29"/>
        <v>10</v>
      </c>
      <c r="K196" s="72">
        <v>4</v>
      </c>
      <c r="L196" s="20">
        <v>120</v>
      </c>
      <c r="M196" s="65">
        <f t="shared" si="32"/>
        <v>480</v>
      </c>
      <c r="N196" s="17" t="s">
        <v>16</v>
      </c>
      <c r="O196" s="18"/>
      <c r="P196" s="122">
        <f t="shared" si="27"/>
        <v>480</v>
      </c>
      <c r="Q196" s="90">
        <v>73</v>
      </c>
      <c r="R196" s="43">
        <f t="shared" si="33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17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2">
        <f t="shared" si="27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2</v>
      </c>
      <c r="F208" s="71"/>
      <c r="G208" s="46">
        <f t="shared" si="28"/>
        <v>2</v>
      </c>
      <c r="H208" s="78">
        <v>0</v>
      </c>
      <c r="I208" s="76">
        <v>0</v>
      </c>
      <c r="J208" s="46">
        <f t="shared" si="29"/>
        <v>0</v>
      </c>
      <c r="K208" s="72">
        <v>2</v>
      </c>
      <c r="L208" s="20">
        <v>50</v>
      </c>
      <c r="M208" s="65">
        <f t="shared" si="32"/>
        <v>100</v>
      </c>
      <c r="N208" s="17" t="s">
        <v>16</v>
      </c>
      <c r="O208" s="18"/>
      <c r="P208" s="122">
        <f t="shared" si="27"/>
        <v>100</v>
      </c>
      <c r="Q208" s="90">
        <v>33</v>
      </c>
      <c r="R208" s="43">
        <f t="shared" si="33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3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ref="P209:P259" si="37">SUM(M209-O209)</f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1435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si="32"/>
        <v>0</v>
      </c>
      <c r="N253" s="17" t="s">
        <v>1435</v>
      </c>
      <c r="O253" s="18"/>
      <c r="P253" s="23">
        <f t="shared" si="37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4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2827.2699999999995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6660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950</v>
      </c>
      <c r="O264" s="2">
        <v>100</v>
      </c>
      <c r="P264" s="2">
        <v>60</v>
      </c>
      <c r="Q264" s="2">
        <v>50</v>
      </c>
      <c r="R264" s="2">
        <v>100</v>
      </c>
      <c r="S264" s="2">
        <v>120</v>
      </c>
      <c r="T264" s="2">
        <v>220</v>
      </c>
      <c r="U264" s="2">
        <v>170</v>
      </c>
      <c r="V264" s="2">
        <v>130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5695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5695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200</v>
      </c>
      <c r="P6" s="122">
        <f t="shared" ref="P6:P57" si="3">SUM(M6-O6)</f>
        <v>500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ref="P58:P81" si="7">SUM(M58-O58)</f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7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/>
      <c r="G112" s="46">
        <f t="shared" si="22"/>
        <v>0</v>
      </c>
      <c r="H112" s="78">
        <v>0</v>
      </c>
      <c r="I112" s="76">
        <v>0</v>
      </c>
      <c r="J112" s="46">
        <f t="shared" si="23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</v>
      </c>
      <c r="F115" s="71"/>
      <c r="G115" s="46">
        <f t="shared" si="22"/>
        <v>1</v>
      </c>
      <c r="H115" s="78">
        <v>0</v>
      </c>
      <c r="I115" s="76">
        <v>0</v>
      </c>
      <c r="J115" s="46">
        <f t="shared" si="23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11</v>
      </c>
      <c r="F116" s="71"/>
      <c r="G116" s="46">
        <f t="shared" si="22"/>
        <v>11</v>
      </c>
      <c r="H116" s="78">
        <v>0</v>
      </c>
      <c r="I116" s="76">
        <v>0</v>
      </c>
      <c r="J116" s="46">
        <f t="shared" si="23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23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21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2"/>
        <v>1</v>
      </c>
      <c r="H133" s="78">
        <v>0</v>
      </c>
      <c r="I133" s="76">
        <v>0</v>
      </c>
      <c r="J133" s="46">
        <f t="shared" si="2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4</v>
      </c>
      <c r="F194" s="71"/>
      <c r="G194" s="46">
        <f t="shared" si="29"/>
        <v>4</v>
      </c>
      <c r="H194" s="78">
        <v>0</v>
      </c>
      <c r="I194" s="76">
        <v>0</v>
      </c>
      <c r="J194" s="46">
        <f t="shared" si="30"/>
        <v>0</v>
      </c>
      <c r="K194" s="72">
        <v>4</v>
      </c>
      <c r="L194" s="20">
        <v>120</v>
      </c>
      <c r="M194" s="65">
        <f t="shared" si="33"/>
        <v>480</v>
      </c>
      <c r="N194" s="17" t="s">
        <v>16</v>
      </c>
      <c r="O194" s="18"/>
      <c r="P194" s="122">
        <f t="shared" si="28"/>
        <v>480</v>
      </c>
      <c r="Q194" s="90">
        <v>73</v>
      </c>
      <c r="R194" s="43">
        <f t="shared" si="34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10</v>
      </c>
      <c r="F196" s="71"/>
      <c r="G196" s="46">
        <f t="shared" si="29"/>
        <v>10</v>
      </c>
      <c r="H196" s="78">
        <v>0</v>
      </c>
      <c r="I196" s="76">
        <v>0</v>
      </c>
      <c r="J196" s="46">
        <f t="shared" si="30"/>
        <v>7</v>
      </c>
      <c r="K196" s="72">
        <v>3</v>
      </c>
      <c r="L196" s="20">
        <v>120</v>
      </c>
      <c r="M196" s="65">
        <f t="shared" si="33"/>
        <v>360</v>
      </c>
      <c r="N196" s="17" t="s">
        <v>16</v>
      </c>
      <c r="O196" s="18"/>
      <c r="P196" s="122">
        <f t="shared" si="28"/>
        <v>360</v>
      </c>
      <c r="Q196" s="90">
        <v>73</v>
      </c>
      <c r="R196" s="43">
        <f t="shared" si="34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>
        <v>5</v>
      </c>
      <c r="G198" s="46">
        <f t="shared" si="29"/>
        <v>5</v>
      </c>
      <c r="H198" s="78">
        <v>0</v>
      </c>
      <c r="I198" s="76">
        <v>0</v>
      </c>
      <c r="J198" s="46">
        <f t="shared" si="30"/>
        <v>0</v>
      </c>
      <c r="K198" s="72">
        <v>5</v>
      </c>
      <c r="L198" s="20">
        <v>150</v>
      </c>
      <c r="M198" s="65">
        <f t="shared" si="33"/>
        <v>750</v>
      </c>
      <c r="N198" s="17" t="s">
        <v>16</v>
      </c>
      <c r="O198" s="18"/>
      <c r="P198" s="122">
        <f t="shared" si="28"/>
        <v>750</v>
      </c>
      <c r="Q198" s="90">
        <v>64.38</v>
      </c>
      <c r="R198" s="43">
        <f t="shared" si="34"/>
        <v>321.89999999999998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17</v>
      </c>
      <c r="F205" s="71"/>
      <c r="G205" s="46">
        <f t="shared" si="29"/>
        <v>17</v>
      </c>
      <c r="H205" s="78">
        <v>0</v>
      </c>
      <c r="I205" s="76">
        <v>0</v>
      </c>
      <c r="J205" s="46">
        <f t="shared" si="30"/>
        <v>17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2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2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22">
        <f t="shared" si="28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1435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+'29'!J253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15</v>
      </c>
      <c r="M253" s="65">
        <f t="shared" si="33"/>
        <v>0</v>
      </c>
      <c r="N253" s="17" t="s">
        <v>1435</v>
      </c>
      <c r="O253" s="18"/>
      <c r="P253" s="23">
        <f t="shared" si="38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1561.94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3680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1330</v>
      </c>
      <c r="O264" s="2">
        <v>50</v>
      </c>
      <c r="P264" s="2">
        <v>100</v>
      </c>
      <c r="Q264" s="2">
        <v>100</v>
      </c>
      <c r="R264" s="2">
        <v>480</v>
      </c>
      <c r="S264" s="2">
        <v>100</v>
      </c>
      <c r="T264" s="2">
        <v>500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295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2040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2040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2" sqref="B252:N253"/>
      <selection pane="topRight" activeCell="B252" sqref="B252:N253"/>
      <selection pane="bottomLeft" activeCell="B252" sqref="B252:N253"/>
      <selection pane="bottomRight" activeCell="B252" sqref="B252: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1431</v>
      </c>
      <c r="D251" s="10" t="s">
        <v>434</v>
      </c>
      <c r="E251" s="64">
        <f>+'4'!J251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1433</v>
      </c>
      <c r="D252" s="10" t="s">
        <v>434</v>
      </c>
      <c r="E252" s="64">
        <f>+'6'!J252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1435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>
        <v>1006984</v>
      </c>
      <c r="C253" s="19" t="s">
        <v>1434</v>
      </c>
      <c r="D253" s="10" t="s">
        <v>434</v>
      </c>
      <c r="E253" s="64">
        <f>+'6'!J253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15</v>
      </c>
      <c r="M253" s="65">
        <f t="shared" si="33"/>
        <v>0</v>
      </c>
      <c r="N253" s="17" t="s">
        <v>1435</v>
      </c>
      <c r="O253" s="18"/>
      <c r="P253" s="23">
        <f t="shared" ref="P253" si="49">SUM(M253-O253)</f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>
        <v>20.36</v>
      </c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>
        <v>20.36</v>
      </c>
      <c r="R259" s="43">
        <f t="shared" ref="R259" si="60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2025-06-28T08:49:11Z</cp:lastPrinted>
  <dcterms:created xsi:type="dcterms:W3CDTF">2023-12-01T06:41:03Z</dcterms:created>
  <dcterms:modified xsi:type="dcterms:W3CDTF">2025-07-01T08:24:33Z</dcterms:modified>
</cp:coreProperties>
</file>