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7A3CA327-3C61-495C-898C-47A0ABBD2262}" xr6:coauthVersionLast="47" xr6:coauthVersionMax="47" xr10:uidLastSave="{00000000-0000-0000-0000-000000000000}"/>
  <bookViews>
    <workbookView xWindow="-120" yWindow="-120" windowWidth="29040" windowHeight="15720" tabRatio="936" firstSheet="1" activeTab="2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5" i="8" l="1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5" i="107"/>
  <c r="P41" i="106"/>
  <c r="P42" i="106"/>
  <c r="P43" i="106"/>
  <c r="P44" i="106"/>
  <c r="N267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5" i="106"/>
  <c r="K247" i="8"/>
  <c r="K248" i="8"/>
  <c r="K249" i="8"/>
  <c r="K250" i="8"/>
  <c r="K251" i="8"/>
  <c r="K252" i="8"/>
  <c r="K253" i="8"/>
  <c r="K254" i="8"/>
  <c r="K255" i="8"/>
  <c r="K256" i="8"/>
  <c r="K257" i="8"/>
  <c r="F248" i="8"/>
  <c r="F249" i="8"/>
  <c r="F250" i="8"/>
  <c r="F251" i="8"/>
  <c r="F252" i="8"/>
  <c r="F253" i="8"/>
  <c r="F254" i="8"/>
  <c r="F255" i="8"/>
  <c r="F256" i="8"/>
  <c r="F257" i="8"/>
  <c r="F258" i="8"/>
  <c r="E249" i="105"/>
  <c r="E258" i="105"/>
  <c r="E249" i="104" l="1"/>
  <c r="E258" i="104"/>
  <c r="E249" i="103"/>
  <c r="E258" i="103"/>
  <c r="G181" i="107"/>
  <c r="J181" i="107" s="1"/>
  <c r="G181" i="106"/>
  <c r="J181" i="106" s="1"/>
  <c r="P94" i="102"/>
  <c r="E249" i="102"/>
  <c r="E249" i="101"/>
  <c r="E258" i="101"/>
  <c r="E259" i="101"/>
  <c r="E249" i="100"/>
  <c r="E258" i="100"/>
  <c r="E249" i="99"/>
  <c r="E249" i="98"/>
  <c r="P39" i="97"/>
  <c r="P40" i="97"/>
  <c r="P41" i="97"/>
  <c r="P42" i="97"/>
  <c r="P43" i="97"/>
  <c r="P44" i="97"/>
  <c r="P45" i="97"/>
  <c r="E249" i="97"/>
  <c r="P40" i="96"/>
  <c r="P41" i="96"/>
  <c r="P42" i="96"/>
  <c r="P43" i="96"/>
  <c r="P44" i="96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P41" i="94"/>
  <c r="P42" i="94"/>
  <c r="P43" i="94"/>
  <c r="P44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5" i="93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5" i="92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G252" i="91" s="1"/>
  <c r="J252" i="91" s="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5" i="90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5" i="89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4" i="8"/>
  <c r="F25" i="8"/>
  <c r="F26" i="8"/>
  <c r="G26" i="8" s="1"/>
  <c r="F27" i="8"/>
  <c r="G27" i="8" s="1"/>
  <c r="F28" i="8"/>
  <c r="F29" i="8"/>
  <c r="F30" i="8"/>
  <c r="F31" i="8"/>
  <c r="G31" i="8" s="1"/>
  <c r="F32" i="8"/>
  <c r="G32" i="8" s="1"/>
  <c r="F33" i="8"/>
  <c r="F34" i="8"/>
  <c r="F35" i="8"/>
  <c r="F36" i="8"/>
  <c r="G36" i="8" s="1"/>
  <c r="F37" i="8"/>
  <c r="F38" i="8"/>
  <c r="F39" i="8"/>
  <c r="F40" i="8"/>
  <c r="F41" i="8"/>
  <c r="F42" i="8"/>
  <c r="F43" i="8"/>
  <c r="G43" i="8" s="1"/>
  <c r="F44" i="8"/>
  <c r="F45" i="8"/>
  <c r="F46" i="8"/>
  <c r="G46" i="8" s="1"/>
  <c r="F47" i="8"/>
  <c r="G47" i="8" s="1"/>
  <c r="F48" i="8"/>
  <c r="G48" i="8" s="1"/>
  <c r="F49" i="8"/>
  <c r="F50" i="8"/>
  <c r="F51" i="8"/>
  <c r="F52" i="8"/>
  <c r="G52" i="8" s="1"/>
  <c r="F53" i="8"/>
  <c r="G53" i="8" s="1"/>
  <c r="F54" i="8"/>
  <c r="F55" i="8"/>
  <c r="F56" i="8"/>
  <c r="F57" i="8"/>
  <c r="F58" i="8"/>
  <c r="F59" i="8"/>
  <c r="F60" i="8"/>
  <c r="F61" i="8"/>
  <c r="G61" i="8" s="1"/>
  <c r="F62" i="8"/>
  <c r="F63" i="8"/>
  <c r="F64" i="8"/>
  <c r="F65" i="8"/>
  <c r="F66" i="8"/>
  <c r="F67" i="8"/>
  <c r="F68" i="8"/>
  <c r="F69" i="8"/>
  <c r="F70" i="8"/>
  <c r="F71" i="8"/>
  <c r="F72" i="8"/>
  <c r="G72" i="8" s="1"/>
  <c r="F73" i="8"/>
  <c r="F74" i="8"/>
  <c r="G74" i="8" s="1"/>
  <c r="F75" i="8"/>
  <c r="G75" i="8" s="1"/>
  <c r="F76" i="8"/>
  <c r="F77" i="8"/>
  <c r="F78" i="8"/>
  <c r="F79" i="8"/>
  <c r="G79" i="8" s="1"/>
  <c r="F80" i="8"/>
  <c r="F81" i="8"/>
  <c r="F82" i="8"/>
  <c r="F83" i="8"/>
  <c r="G83" i="8" s="1"/>
  <c r="F84" i="8"/>
  <c r="F85" i="8"/>
  <c r="F86" i="8"/>
  <c r="F87" i="8"/>
  <c r="F88" i="8"/>
  <c r="G88" i="8" s="1"/>
  <c r="F89" i="8"/>
  <c r="F90" i="8"/>
  <c r="F91" i="8"/>
  <c r="F92" i="8"/>
  <c r="F93" i="8"/>
  <c r="F94" i="8"/>
  <c r="F95" i="8"/>
  <c r="G95" i="8" s="1"/>
  <c r="F96" i="8"/>
  <c r="G96" i="8" s="1"/>
  <c r="F97" i="8"/>
  <c r="F98" i="8"/>
  <c r="F99" i="8"/>
  <c r="G99" i="8" s="1"/>
  <c r="F100" i="8"/>
  <c r="F101" i="8"/>
  <c r="F102" i="8"/>
  <c r="F103" i="8"/>
  <c r="G103" i="8" s="1"/>
  <c r="F104" i="8"/>
  <c r="G104" i="8" s="1"/>
  <c r="F105" i="8"/>
  <c r="F106" i="8"/>
  <c r="G106" i="8" s="1"/>
  <c r="F107" i="8"/>
  <c r="G107" i="8" s="1"/>
  <c r="F108" i="8"/>
  <c r="F109" i="8"/>
  <c r="F110" i="8"/>
  <c r="F111" i="8"/>
  <c r="G111" i="8" s="1"/>
  <c r="F112" i="8"/>
  <c r="G112" i="8" s="1"/>
  <c r="F113" i="8"/>
  <c r="G113" i="8" s="1"/>
  <c r="F114" i="8"/>
  <c r="F115" i="8"/>
  <c r="G115" i="8" s="1"/>
  <c r="F116" i="8"/>
  <c r="F117" i="8"/>
  <c r="F118" i="8"/>
  <c r="F119" i="8"/>
  <c r="G119" i="8" s="1"/>
  <c r="F120" i="8"/>
  <c r="G120" i="8" s="1"/>
  <c r="F121" i="8"/>
  <c r="F122" i="8"/>
  <c r="G122" i="8" s="1"/>
  <c r="F123" i="8"/>
  <c r="F124" i="8"/>
  <c r="F125" i="8"/>
  <c r="F126" i="8"/>
  <c r="F127" i="8"/>
  <c r="G127" i="8" s="1"/>
  <c r="F128" i="8"/>
  <c r="F129" i="8"/>
  <c r="F130" i="8"/>
  <c r="F131" i="8"/>
  <c r="G131" i="8" s="1"/>
  <c r="F132" i="8"/>
  <c r="G132" i="8" s="1"/>
  <c r="F133" i="8"/>
  <c r="F134" i="8"/>
  <c r="F135" i="8"/>
  <c r="G135" i="8" s="1"/>
  <c r="F136" i="8"/>
  <c r="F137" i="8"/>
  <c r="F138" i="8"/>
  <c r="F139" i="8"/>
  <c r="F140" i="8"/>
  <c r="G140" i="8" s="1"/>
  <c r="F141" i="8"/>
  <c r="F142" i="8"/>
  <c r="F143" i="8"/>
  <c r="G143" i="8" s="1"/>
  <c r="F144" i="8"/>
  <c r="F145" i="8"/>
  <c r="F146" i="8"/>
  <c r="F147" i="8"/>
  <c r="F148" i="8"/>
  <c r="F149" i="8"/>
  <c r="F150" i="8"/>
  <c r="F151" i="8"/>
  <c r="G151" i="8" s="1"/>
  <c r="F152" i="8"/>
  <c r="G152" i="8" s="1"/>
  <c r="F153" i="8"/>
  <c r="F154" i="8"/>
  <c r="G154" i="8" s="1"/>
  <c r="F155" i="8"/>
  <c r="F156" i="8"/>
  <c r="G156" i="8" s="1"/>
  <c r="F157" i="8"/>
  <c r="F158" i="8"/>
  <c r="F159" i="8"/>
  <c r="G159" i="8" s="1"/>
  <c r="F160" i="8"/>
  <c r="F161" i="8"/>
  <c r="F162" i="8"/>
  <c r="G162" i="8" s="1"/>
  <c r="F163" i="8"/>
  <c r="G163" i="8" s="1"/>
  <c r="F164" i="8"/>
  <c r="G164" i="8" s="1"/>
  <c r="F165" i="8"/>
  <c r="F166" i="8"/>
  <c r="F167" i="8"/>
  <c r="G167" i="8" s="1"/>
  <c r="F168" i="8"/>
  <c r="F169" i="8"/>
  <c r="F170" i="8"/>
  <c r="F171" i="8"/>
  <c r="F172" i="8"/>
  <c r="F173" i="8"/>
  <c r="F174" i="8"/>
  <c r="F175" i="8"/>
  <c r="G175" i="8" s="1"/>
  <c r="F176" i="8"/>
  <c r="F177" i="8"/>
  <c r="F178" i="8"/>
  <c r="F179" i="8"/>
  <c r="F180" i="8"/>
  <c r="F181" i="8"/>
  <c r="F182" i="8"/>
  <c r="F183" i="8"/>
  <c r="G183" i="8" s="1"/>
  <c r="F184" i="8"/>
  <c r="G184" i="8" s="1"/>
  <c r="F185" i="8"/>
  <c r="F186" i="8"/>
  <c r="G186" i="8" s="1"/>
  <c r="F187" i="8"/>
  <c r="F188" i="8"/>
  <c r="F189" i="8"/>
  <c r="F190" i="8"/>
  <c r="F191" i="8"/>
  <c r="G191" i="8" s="1"/>
  <c r="F192" i="8"/>
  <c r="F193" i="8"/>
  <c r="G193" i="8" s="1"/>
  <c r="F194" i="8"/>
  <c r="G194" i="8" s="1"/>
  <c r="F195" i="8"/>
  <c r="G195" i="8" s="1"/>
  <c r="F196" i="8"/>
  <c r="F197" i="8"/>
  <c r="F198" i="8"/>
  <c r="G198" i="8" s="1"/>
  <c r="F199" i="8"/>
  <c r="G199" i="8" s="1"/>
  <c r="F200" i="8"/>
  <c r="F201" i="8"/>
  <c r="F202" i="8"/>
  <c r="F203" i="8"/>
  <c r="F204" i="8"/>
  <c r="F205" i="8"/>
  <c r="G205" i="8" s="1"/>
  <c r="F206" i="8"/>
  <c r="F207" i="8"/>
  <c r="F208" i="8"/>
  <c r="F209" i="8"/>
  <c r="G209" i="8" s="1"/>
  <c r="F210" i="8"/>
  <c r="F211" i="8"/>
  <c r="F212" i="8"/>
  <c r="F213" i="8"/>
  <c r="F214" i="8"/>
  <c r="F215" i="8"/>
  <c r="G215" i="8" s="1"/>
  <c r="F216" i="8"/>
  <c r="G216" i="8" s="1"/>
  <c r="F217" i="8"/>
  <c r="F218" i="8"/>
  <c r="F219" i="8"/>
  <c r="G219" i="8" s="1"/>
  <c r="F220" i="8"/>
  <c r="F221" i="8"/>
  <c r="F222" i="8"/>
  <c r="F223" i="8"/>
  <c r="G223" i="8" s="1"/>
  <c r="F224" i="8"/>
  <c r="F225" i="8"/>
  <c r="F226" i="8"/>
  <c r="G226" i="8" s="1"/>
  <c r="F227" i="8"/>
  <c r="G227" i="8" s="1"/>
  <c r="F228" i="8"/>
  <c r="F229" i="8"/>
  <c r="F230" i="8"/>
  <c r="F231" i="8"/>
  <c r="G231" i="8" s="1"/>
  <c r="F232" i="8"/>
  <c r="G232" i="8" s="1"/>
  <c r="F233" i="8"/>
  <c r="F234" i="8"/>
  <c r="G234" i="8" s="1"/>
  <c r="F235" i="8"/>
  <c r="F236" i="8"/>
  <c r="F237" i="8"/>
  <c r="F238" i="8"/>
  <c r="F239" i="8"/>
  <c r="G239" i="8" s="1"/>
  <c r="F240" i="8"/>
  <c r="F241" i="8"/>
  <c r="F242" i="8"/>
  <c r="F243" i="8"/>
  <c r="F244" i="8"/>
  <c r="F245" i="8"/>
  <c r="F246" i="8"/>
  <c r="F247" i="8"/>
  <c r="G247" i="8" s="1"/>
  <c r="F6" i="8"/>
  <c r="G6" i="8" s="1"/>
  <c r="F7" i="8"/>
  <c r="F8" i="8"/>
  <c r="F9" i="8"/>
  <c r="G9" i="8" s="1"/>
  <c r="F10" i="8"/>
  <c r="F11" i="8"/>
  <c r="G11" i="8" s="1"/>
  <c r="F12" i="8"/>
  <c r="F13" i="8"/>
  <c r="G13" i="8" s="1"/>
  <c r="F14" i="8"/>
  <c r="G14" i="8" s="1"/>
  <c r="F15" i="8"/>
  <c r="F16" i="8"/>
  <c r="F17" i="8"/>
  <c r="F18" i="8"/>
  <c r="G18" i="8" s="1"/>
  <c r="F19" i="8"/>
  <c r="G19" i="8" s="1"/>
  <c r="F20" i="8"/>
  <c r="G20" i="8" s="1"/>
  <c r="F21" i="8"/>
  <c r="G21" i="8" s="1"/>
  <c r="F22" i="8"/>
  <c r="G22" i="8" s="1"/>
  <c r="F23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7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P39" i="88"/>
  <c r="P40" i="88"/>
  <c r="P41" i="88"/>
  <c r="P42" i="88"/>
  <c r="P43" i="88"/>
  <c r="P44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5" i="88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G251" i="87" s="1"/>
  <c r="J251" i="87" s="1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P41" i="85"/>
  <c r="P42" i="85"/>
  <c r="P43" i="85"/>
  <c r="P44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5" i="85"/>
  <c r="H258" i="8"/>
  <c r="E258" i="8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G252" i="82" s="1"/>
  <c r="J252" i="82" s="1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5" i="82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5" i="81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5" i="80"/>
  <c r="J252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5" i="79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5" i="78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G252" i="77" s="1"/>
  <c r="J252" i="77" s="1"/>
  <c r="E253" i="77"/>
  <c r="E254" i="77"/>
  <c r="E255" i="77"/>
  <c r="E256" i="77"/>
  <c r="E257" i="77"/>
  <c r="E258" i="77"/>
  <c r="E6" i="77"/>
  <c r="E7" i="77"/>
  <c r="E8" i="77"/>
  <c r="E9" i="77"/>
  <c r="E10" i="77"/>
  <c r="E12" i="77"/>
  <c r="E13" i="77"/>
  <c r="E14" i="77"/>
  <c r="E15" i="77"/>
  <c r="E16" i="77"/>
  <c r="E17" i="77"/>
  <c r="E18" i="77"/>
  <c r="E19" i="77"/>
  <c r="E20" i="77"/>
  <c r="E5" i="77"/>
  <c r="G252" i="78"/>
  <c r="J252" i="78" s="1"/>
  <c r="G251" i="78"/>
  <c r="J251" i="78" s="1"/>
  <c r="G252" i="79"/>
  <c r="G251" i="79"/>
  <c r="J251" i="79" s="1"/>
  <c r="G252" i="80"/>
  <c r="J252" i="80" s="1"/>
  <c r="G251" i="80"/>
  <c r="J251" i="80" s="1"/>
  <c r="G252" i="81"/>
  <c r="J252" i="81" s="1"/>
  <c r="G251" i="81"/>
  <c r="J251" i="81" s="1"/>
  <c r="G251" i="82"/>
  <c r="J251" i="82" s="1"/>
  <c r="G252" i="83"/>
  <c r="J252" i="83" s="1"/>
  <c r="G251" i="83"/>
  <c r="J251" i="83" s="1"/>
  <c r="G252" i="84"/>
  <c r="J252" i="84" s="1"/>
  <c r="G251" i="84"/>
  <c r="J251" i="84" s="1"/>
  <c r="G252" i="85"/>
  <c r="J252" i="85" s="1"/>
  <c r="G251" i="85"/>
  <c r="J251" i="85" s="1"/>
  <c r="G252" i="86"/>
  <c r="J252" i="86" s="1"/>
  <c r="G251" i="86"/>
  <c r="J251" i="86" s="1"/>
  <c r="G252" i="87"/>
  <c r="J252" i="87" s="1"/>
  <c r="G252" i="88"/>
  <c r="J252" i="88" s="1"/>
  <c r="G251" i="88"/>
  <c r="J251" i="88" s="1"/>
  <c r="G252" i="89"/>
  <c r="J252" i="89" s="1"/>
  <c r="G251" i="89"/>
  <c r="J251" i="89" s="1"/>
  <c r="G252" i="90"/>
  <c r="J252" i="90" s="1"/>
  <c r="G251" i="90"/>
  <c r="J251" i="90" s="1"/>
  <c r="G251" i="91"/>
  <c r="J251" i="91" s="1"/>
  <c r="G252" i="92"/>
  <c r="J252" i="92" s="1"/>
  <c r="G251" i="92"/>
  <c r="J251" i="92" s="1"/>
  <c r="G252" i="93"/>
  <c r="J252" i="93" s="1"/>
  <c r="G251" i="93"/>
  <c r="J251" i="93" s="1"/>
  <c r="G252" i="94"/>
  <c r="J252" i="94" s="1"/>
  <c r="J251" i="94"/>
  <c r="G251" i="94"/>
  <c r="G252" i="95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G251" i="95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G252" i="106"/>
  <c r="J252" i="106" s="1"/>
  <c r="G251" i="106"/>
  <c r="J251" i="106" s="1"/>
  <c r="G252" i="107"/>
  <c r="J252" i="107" s="1"/>
  <c r="G251" i="107"/>
  <c r="J251" i="107" s="1"/>
  <c r="G251" i="77"/>
  <c r="J251" i="77" s="1"/>
  <c r="J257" i="8" l="1"/>
  <c r="J17" i="8"/>
  <c r="J23" i="8"/>
  <c r="J15" i="8"/>
  <c r="J7" i="8"/>
  <c r="J12" i="8"/>
  <c r="J207" i="8"/>
  <c r="J71" i="8"/>
  <c r="J35" i="8"/>
  <c r="J249" i="8"/>
  <c r="J241" i="8"/>
  <c r="J233" i="8"/>
  <c r="J225" i="8"/>
  <c r="J217" i="8"/>
  <c r="J65" i="8"/>
  <c r="J57" i="8"/>
  <c r="J49" i="8"/>
  <c r="J41" i="8"/>
  <c r="J33" i="8"/>
  <c r="J25" i="8"/>
  <c r="G241" i="8"/>
  <c r="J252" i="8"/>
  <c r="J244" i="8"/>
  <c r="J236" i="8"/>
  <c r="J228" i="8"/>
  <c r="J220" i="8"/>
  <c r="J212" i="8"/>
  <c r="J204" i="8"/>
  <c r="J196" i="8"/>
  <c r="J188" i="8"/>
  <c r="J180" i="8"/>
  <c r="J172" i="8"/>
  <c r="J148" i="8"/>
  <c r="J124" i="8"/>
  <c r="J116" i="8"/>
  <c r="J108" i="8"/>
  <c r="J100" i="8"/>
  <c r="J92" i="8"/>
  <c r="J84" i="8"/>
  <c r="J76" i="8"/>
  <c r="J68" i="8"/>
  <c r="J60" i="8"/>
  <c r="J246" i="8"/>
  <c r="J238" i="8"/>
  <c r="J230" i="8"/>
  <c r="J222" i="8"/>
  <c r="J206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46" i="8"/>
  <c r="J38" i="8"/>
  <c r="J30" i="8"/>
  <c r="G207" i="8"/>
  <c r="G94" i="8"/>
  <c r="J232" i="8"/>
  <c r="J10" i="8"/>
  <c r="J245" i="8"/>
  <c r="J237" i="8"/>
  <c r="J229" i="8"/>
  <c r="J221" i="8"/>
  <c r="J213" i="8"/>
  <c r="J45" i="8"/>
  <c r="J37" i="8"/>
  <c r="J29" i="8"/>
  <c r="G233" i="8"/>
  <c r="G41" i="8"/>
  <c r="J104" i="8"/>
  <c r="G35" i="8"/>
  <c r="J96" i="8"/>
  <c r="J16" i="8"/>
  <c r="J8" i="8"/>
  <c r="J250" i="8"/>
  <c r="J242" i="8"/>
  <c r="J234" i="8"/>
  <c r="J226" i="8"/>
  <c r="J202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66" i="8"/>
  <c r="J58" i="8"/>
  <c r="J50" i="8"/>
  <c r="J42" i="8"/>
  <c r="J34" i="8"/>
  <c r="J26" i="8"/>
  <c r="G257" i="8"/>
  <c r="G225" i="8"/>
  <c r="J258" i="8"/>
  <c r="G249" i="8"/>
  <c r="G65" i="8"/>
  <c r="J20" i="8"/>
  <c r="J248" i="8"/>
  <c r="J240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80" i="8"/>
  <c r="J72" i="8"/>
  <c r="J64" i="8"/>
  <c r="J56" i="8"/>
  <c r="J24" i="8"/>
  <c r="G242" i="8"/>
  <c r="G217" i="8"/>
  <c r="G130" i="8"/>
  <c r="G25" i="8"/>
  <c r="J164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07" i="8"/>
  <c r="J99" i="8"/>
  <c r="J91" i="8"/>
  <c r="J83" i="8"/>
  <c r="J75" i="8"/>
  <c r="J67" i="8"/>
  <c r="J59" i="8"/>
  <c r="G59" i="8"/>
  <c r="J51" i="8"/>
  <c r="G51" i="8"/>
  <c r="J43" i="8"/>
  <c r="J27" i="8"/>
  <c r="G12" i="8"/>
  <c r="G248" i="8"/>
  <c r="G240" i="8"/>
  <c r="G224" i="8"/>
  <c r="G203" i="8"/>
  <c r="G192" i="8"/>
  <c r="G182" i="8"/>
  <c r="G171" i="8"/>
  <c r="G160" i="8"/>
  <c r="G150" i="8"/>
  <c r="G139" i="8"/>
  <c r="G128" i="8"/>
  <c r="G118" i="8"/>
  <c r="G92" i="8"/>
  <c r="G82" i="8"/>
  <c r="G71" i="8"/>
  <c r="G58" i="8"/>
  <c r="G45" i="8"/>
  <c r="G34" i="8"/>
  <c r="J156" i="8"/>
  <c r="J88" i="8"/>
  <c r="J218" i="8"/>
  <c r="G218" i="8"/>
  <c r="J210" i="8"/>
  <c r="G210" i="8"/>
  <c r="G213" i="8"/>
  <c r="G202" i="8"/>
  <c r="G180" i="8"/>
  <c r="G170" i="8"/>
  <c r="G148" i="8"/>
  <c r="G138" i="8"/>
  <c r="G114" i="8"/>
  <c r="G102" i="8"/>
  <c r="G91" i="8"/>
  <c r="G80" i="8"/>
  <c r="G70" i="8"/>
  <c r="G57" i="8"/>
  <c r="G33" i="8"/>
  <c r="J18" i="8"/>
  <c r="J14" i="8"/>
  <c r="J201" i="8"/>
  <c r="G201" i="8"/>
  <c r="J185" i="8"/>
  <c r="G185" i="8"/>
  <c r="J177" i="8"/>
  <c r="G177" i="8"/>
  <c r="J169" i="8"/>
  <c r="G169" i="8"/>
  <c r="J161" i="8"/>
  <c r="G161" i="8"/>
  <c r="J153" i="8"/>
  <c r="G153" i="8"/>
  <c r="J145" i="8"/>
  <c r="G145" i="8"/>
  <c r="J137" i="8"/>
  <c r="G137" i="8"/>
  <c r="J129" i="8"/>
  <c r="G129" i="8"/>
  <c r="J121" i="8"/>
  <c r="G121" i="8"/>
  <c r="J105" i="8"/>
  <c r="G105" i="8"/>
  <c r="J97" i="8"/>
  <c r="G97" i="8"/>
  <c r="J89" i="8"/>
  <c r="G89" i="8"/>
  <c r="J81" i="8"/>
  <c r="G81" i="8"/>
  <c r="J73" i="8"/>
  <c r="G73" i="8"/>
  <c r="G10" i="8"/>
  <c r="G246" i="8"/>
  <c r="G238" i="8"/>
  <c r="G230" i="8"/>
  <c r="G222" i="8"/>
  <c r="G212" i="8"/>
  <c r="G200" i="8"/>
  <c r="G190" i="8"/>
  <c r="G179" i="8"/>
  <c r="G168" i="8"/>
  <c r="G158" i="8"/>
  <c r="G147" i="8"/>
  <c r="G136" i="8"/>
  <c r="G126" i="8"/>
  <c r="G100" i="8"/>
  <c r="G90" i="8"/>
  <c r="G66" i="8"/>
  <c r="G56" i="8"/>
  <c r="G42" i="8"/>
  <c r="J9" i="8"/>
  <c r="J140" i="8"/>
  <c r="J28" i="8"/>
  <c r="G28" i="8"/>
  <c r="G204" i="8"/>
  <c r="J40" i="8"/>
  <c r="G40" i="8"/>
  <c r="G17" i="8"/>
  <c r="G245" i="8"/>
  <c r="G237" i="8"/>
  <c r="G229" i="8"/>
  <c r="G221" i="8"/>
  <c r="G211" i="8"/>
  <c r="G188" i="8"/>
  <c r="G178" i="8"/>
  <c r="G146" i="8"/>
  <c r="G124" i="8"/>
  <c r="G110" i="8"/>
  <c r="G78" i="8"/>
  <c r="G54" i="8"/>
  <c r="G30" i="8"/>
  <c r="J198" i="8"/>
  <c r="J132" i="8"/>
  <c r="J61" i="8"/>
  <c r="G44" i="8"/>
  <c r="J44" i="8"/>
  <c r="G172" i="8"/>
  <c r="G60" i="8"/>
  <c r="J247" i="8"/>
  <c r="J239" i="8"/>
  <c r="J231" i="8"/>
  <c r="J223" i="8"/>
  <c r="J215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63" i="8"/>
  <c r="G63" i="8"/>
  <c r="J55" i="8"/>
  <c r="G55" i="8"/>
  <c r="J39" i="8"/>
  <c r="G24" i="8"/>
  <c r="G16" i="8"/>
  <c r="G8" i="8"/>
  <c r="G252" i="8"/>
  <c r="G244" i="8"/>
  <c r="G236" i="8"/>
  <c r="G228" i="8"/>
  <c r="G220" i="8"/>
  <c r="G208" i="8"/>
  <c r="G187" i="8"/>
  <c r="G176" i="8"/>
  <c r="G166" i="8"/>
  <c r="G155" i="8"/>
  <c r="G144" i="8"/>
  <c r="G134" i="8"/>
  <c r="G123" i="8"/>
  <c r="G108" i="8"/>
  <c r="G98" i="8"/>
  <c r="G87" i="8"/>
  <c r="G76" i="8"/>
  <c r="G64" i="8"/>
  <c r="G39" i="8"/>
  <c r="G29" i="8"/>
  <c r="J52" i="8"/>
  <c r="J19" i="8"/>
  <c r="J11" i="8"/>
  <c r="G214" i="8"/>
  <c r="J214" i="8"/>
  <c r="G23" i="8"/>
  <c r="G15" i="8"/>
  <c r="G7" i="8"/>
  <c r="G251" i="8"/>
  <c r="G243" i="8"/>
  <c r="G235" i="8"/>
  <c r="G196" i="8"/>
  <c r="G86" i="8"/>
  <c r="G62" i="8"/>
  <c r="G38" i="8"/>
  <c r="G197" i="8"/>
  <c r="J197" i="8"/>
  <c r="J189" i="8"/>
  <c r="G189" i="8"/>
  <c r="J181" i="8"/>
  <c r="G181" i="8"/>
  <c r="J173" i="8"/>
  <c r="G173" i="8"/>
  <c r="J165" i="8"/>
  <c r="G165" i="8"/>
  <c r="J157" i="8"/>
  <c r="G157" i="8"/>
  <c r="J149" i="8"/>
  <c r="G149" i="8"/>
  <c r="J141" i="8"/>
  <c r="G141" i="8"/>
  <c r="J133" i="8"/>
  <c r="G133" i="8"/>
  <c r="J125" i="8"/>
  <c r="G125" i="8"/>
  <c r="J117" i="8"/>
  <c r="G117" i="8"/>
  <c r="J109" i="8"/>
  <c r="G109" i="8"/>
  <c r="J101" i="8"/>
  <c r="G101" i="8"/>
  <c r="J93" i="8"/>
  <c r="G93" i="8"/>
  <c r="J85" i="8"/>
  <c r="G85" i="8"/>
  <c r="J77" i="8"/>
  <c r="G77" i="8"/>
  <c r="J69" i="8"/>
  <c r="G69" i="8"/>
  <c r="G250" i="8"/>
  <c r="G206" i="8"/>
  <c r="G174" i="8"/>
  <c r="G142" i="8"/>
  <c r="G84" i="8"/>
  <c r="G37" i="8"/>
  <c r="J48" i="8"/>
  <c r="J31" i="8"/>
  <c r="J205" i="8"/>
  <c r="J53" i="8"/>
  <c r="J36" i="8"/>
  <c r="J22" i="8"/>
  <c r="J6" i="8"/>
  <c r="J21" i="8"/>
  <c r="J13" i="8"/>
  <c r="J194" i="8"/>
  <c r="J74" i="8"/>
  <c r="J193" i="8"/>
  <c r="J32" i="8"/>
  <c r="J47" i="8"/>
  <c r="J115" i="8"/>
  <c r="J112" i="8"/>
  <c r="J113" i="8"/>
  <c r="J209" i="8"/>
  <c r="G116" i="8"/>
  <c r="G68" i="8"/>
  <c r="G67" i="8"/>
  <c r="G50" i="8"/>
  <c r="G49" i="8"/>
  <c r="G258" i="8"/>
  <c r="P42" i="8"/>
  <c r="P43" i="8"/>
  <c r="P44" i="8"/>
  <c r="M44" i="79"/>
  <c r="P44" i="79" s="1"/>
  <c r="G44" i="79"/>
  <c r="J44" i="79" s="1"/>
  <c r="M43" i="79"/>
  <c r="P43" i="79" s="1"/>
  <c r="G43" i="79"/>
  <c r="J43" i="79" s="1"/>
  <c r="M42" i="79"/>
  <c r="P42" i="79" s="1"/>
  <c r="G42" i="79"/>
  <c r="J42" i="79" s="1"/>
  <c r="M44" i="80"/>
  <c r="P44" i="80" s="1"/>
  <c r="G44" i="80"/>
  <c r="J44" i="80" s="1"/>
  <c r="M43" i="80"/>
  <c r="P43" i="80" s="1"/>
  <c r="G43" i="80"/>
  <c r="J43" i="80" s="1"/>
  <c r="M42" i="80"/>
  <c r="P42" i="80" s="1"/>
  <c r="G42" i="80"/>
  <c r="J42" i="80" s="1"/>
  <c r="M44" i="81"/>
  <c r="P44" i="81" s="1"/>
  <c r="G44" i="81"/>
  <c r="J44" i="81" s="1"/>
  <c r="M43" i="81"/>
  <c r="P43" i="81" s="1"/>
  <c r="G43" i="81"/>
  <c r="J43" i="81" s="1"/>
  <c r="M42" i="81"/>
  <c r="P42" i="81" s="1"/>
  <c r="G42" i="81"/>
  <c r="J42" i="81" s="1"/>
  <c r="M44" i="82"/>
  <c r="P44" i="82" s="1"/>
  <c r="G44" i="82"/>
  <c r="J44" i="82" s="1"/>
  <c r="M43" i="82"/>
  <c r="P43" i="82" s="1"/>
  <c r="G43" i="82"/>
  <c r="J43" i="82" s="1"/>
  <c r="M42" i="82"/>
  <c r="P42" i="82" s="1"/>
  <c r="G42" i="82"/>
  <c r="J42" i="82" s="1"/>
  <c r="M44" i="83"/>
  <c r="P44" i="83" s="1"/>
  <c r="G44" i="83"/>
  <c r="J44" i="83" s="1"/>
  <c r="M43" i="83"/>
  <c r="P43" i="83" s="1"/>
  <c r="G43" i="83"/>
  <c r="J43" i="83" s="1"/>
  <c r="M42" i="83"/>
  <c r="P42" i="83" s="1"/>
  <c r="G42" i="83"/>
  <c r="J42" i="83" s="1"/>
  <c r="M44" i="84"/>
  <c r="P44" i="84" s="1"/>
  <c r="G44" i="84"/>
  <c r="J44" i="84" s="1"/>
  <c r="M43" i="84"/>
  <c r="P43" i="84" s="1"/>
  <c r="G43" i="84"/>
  <c r="J43" i="84" s="1"/>
  <c r="M42" i="84"/>
  <c r="P42" i="84" s="1"/>
  <c r="G42" i="84"/>
  <c r="J42" i="84" s="1"/>
  <c r="M44" i="85"/>
  <c r="G44" i="85"/>
  <c r="J44" i="85" s="1"/>
  <c r="M43" i="85"/>
  <c r="G43" i="85"/>
  <c r="J43" i="85" s="1"/>
  <c r="M42" i="85"/>
  <c r="G42" i="85"/>
  <c r="J42" i="85" s="1"/>
  <c r="M44" i="86"/>
  <c r="G44" i="86"/>
  <c r="J44" i="86" s="1"/>
  <c r="M43" i="86"/>
  <c r="G43" i="86"/>
  <c r="J43" i="86" s="1"/>
  <c r="M42" i="86"/>
  <c r="G42" i="86"/>
  <c r="J42" i="86" s="1"/>
  <c r="M44" i="87"/>
  <c r="P44" i="87" s="1"/>
  <c r="G44" i="87"/>
  <c r="J44" i="87" s="1"/>
  <c r="M43" i="87"/>
  <c r="P43" i="87" s="1"/>
  <c r="G43" i="87"/>
  <c r="J43" i="87" s="1"/>
  <c r="M42" i="87"/>
  <c r="P42" i="87" s="1"/>
  <c r="G42" i="87"/>
  <c r="J42" i="87" s="1"/>
  <c r="M44" i="88"/>
  <c r="G44" i="88"/>
  <c r="J44" i="88" s="1"/>
  <c r="M43" i="88"/>
  <c r="G43" i="88"/>
  <c r="J43" i="88" s="1"/>
  <c r="M42" i="88"/>
  <c r="G42" i="88"/>
  <c r="J42" i="88" s="1"/>
  <c r="M44" i="89"/>
  <c r="G44" i="89"/>
  <c r="J44" i="89" s="1"/>
  <c r="M43" i="89"/>
  <c r="G43" i="89"/>
  <c r="J43" i="89" s="1"/>
  <c r="M42" i="89"/>
  <c r="G42" i="89"/>
  <c r="J42" i="89" s="1"/>
  <c r="M44" i="90"/>
  <c r="P44" i="90" s="1"/>
  <c r="G44" i="90"/>
  <c r="J44" i="90" s="1"/>
  <c r="M43" i="90"/>
  <c r="P43" i="90" s="1"/>
  <c r="J43" i="90"/>
  <c r="G43" i="90"/>
  <c r="M42" i="90"/>
  <c r="P42" i="90" s="1"/>
  <c r="G42" i="90"/>
  <c r="J42" i="90" s="1"/>
  <c r="M44" i="91"/>
  <c r="P44" i="91" s="1"/>
  <c r="G44" i="91"/>
  <c r="J44" i="91" s="1"/>
  <c r="M43" i="91"/>
  <c r="P43" i="91" s="1"/>
  <c r="G43" i="91"/>
  <c r="J43" i="91" s="1"/>
  <c r="M42" i="91"/>
  <c r="P42" i="91" s="1"/>
  <c r="G42" i="91"/>
  <c r="J42" i="91" s="1"/>
  <c r="M44" i="92"/>
  <c r="G44" i="92"/>
  <c r="J44" i="92" s="1"/>
  <c r="M43" i="92"/>
  <c r="G43" i="92"/>
  <c r="J43" i="92" s="1"/>
  <c r="M42" i="92"/>
  <c r="G42" i="92"/>
  <c r="J42" i="92" s="1"/>
  <c r="M44" i="93"/>
  <c r="G44" i="93"/>
  <c r="J44" i="93" s="1"/>
  <c r="M43" i="93"/>
  <c r="G43" i="93"/>
  <c r="J43" i="93" s="1"/>
  <c r="M42" i="93"/>
  <c r="G42" i="93"/>
  <c r="J42" i="93" s="1"/>
  <c r="M44" i="94"/>
  <c r="G44" i="94"/>
  <c r="J44" i="94" s="1"/>
  <c r="M43" i="94"/>
  <c r="G43" i="94"/>
  <c r="J43" i="94" s="1"/>
  <c r="M42" i="94"/>
  <c r="G42" i="94"/>
  <c r="J42" i="94" s="1"/>
  <c r="M44" i="95"/>
  <c r="P44" i="95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M43" i="95"/>
  <c r="P43" i="95" s="1"/>
  <c r="G43" i="95"/>
  <c r="J43" i="95" s="1"/>
  <c r="E43" i="96" s="1"/>
  <c r="M42" i="95"/>
  <c r="P42" i="95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M44" i="96"/>
  <c r="M43" i="96"/>
  <c r="G43" i="96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M42" i="96"/>
  <c r="M44" i="97"/>
  <c r="M43" i="97"/>
  <c r="M42" i="97"/>
  <c r="M44" i="98"/>
  <c r="P44" i="98" s="1"/>
  <c r="M43" i="98"/>
  <c r="P43" i="98" s="1"/>
  <c r="M42" i="98"/>
  <c r="P42" i="98" s="1"/>
  <c r="M44" i="99"/>
  <c r="P44" i="99" s="1"/>
  <c r="M43" i="99"/>
  <c r="P43" i="99" s="1"/>
  <c r="M42" i="99"/>
  <c r="P42" i="99" s="1"/>
  <c r="M44" i="100"/>
  <c r="P44" i="100" s="1"/>
  <c r="M43" i="100"/>
  <c r="P43" i="100" s="1"/>
  <c r="M42" i="100"/>
  <c r="P42" i="100" s="1"/>
  <c r="M44" i="101"/>
  <c r="P44" i="101" s="1"/>
  <c r="M43" i="101"/>
  <c r="P43" i="101" s="1"/>
  <c r="M42" i="101"/>
  <c r="P42" i="101" s="1"/>
  <c r="M44" i="102"/>
  <c r="P44" i="102" s="1"/>
  <c r="M43" i="102"/>
  <c r="P43" i="102" s="1"/>
  <c r="M42" i="102"/>
  <c r="P42" i="102" s="1"/>
  <c r="M44" i="103"/>
  <c r="P44" i="103" s="1"/>
  <c r="M43" i="103"/>
  <c r="P43" i="103" s="1"/>
  <c r="M42" i="103"/>
  <c r="P42" i="103" s="1"/>
  <c r="M44" i="104"/>
  <c r="P44" i="104" s="1"/>
  <c r="M43" i="104"/>
  <c r="P43" i="104" s="1"/>
  <c r="M42" i="104"/>
  <c r="P42" i="104" s="1"/>
  <c r="M44" i="105"/>
  <c r="P44" i="105" s="1"/>
  <c r="M43" i="105"/>
  <c r="P43" i="105" s="1"/>
  <c r="M42" i="105"/>
  <c r="P42" i="105" s="1"/>
  <c r="M44" i="106"/>
  <c r="G44" i="106"/>
  <c r="J44" i="106" s="1"/>
  <c r="M43" i="106"/>
  <c r="G43" i="106"/>
  <c r="J43" i="106" s="1"/>
  <c r="M42" i="106"/>
  <c r="G42" i="106"/>
  <c r="J42" i="106" s="1"/>
  <c r="M44" i="107"/>
  <c r="P44" i="107" s="1"/>
  <c r="G44" i="107"/>
  <c r="J44" i="107" s="1"/>
  <c r="M43" i="107"/>
  <c r="P43" i="107" s="1"/>
  <c r="G43" i="107"/>
  <c r="J43" i="107" s="1"/>
  <c r="M42" i="107"/>
  <c r="P42" i="107" s="1"/>
  <c r="G42" i="107"/>
  <c r="J42" i="107" s="1"/>
  <c r="M44" i="78"/>
  <c r="P44" i="78" s="1"/>
  <c r="G44" i="78"/>
  <c r="J44" i="78" s="1"/>
  <c r="M43" i="78"/>
  <c r="P43" i="78" s="1"/>
  <c r="G43" i="78"/>
  <c r="J43" i="78" s="1"/>
  <c r="M42" i="78"/>
  <c r="P42" i="78" s="1"/>
  <c r="G42" i="78"/>
  <c r="J42" i="78" s="1"/>
  <c r="M30" i="95"/>
  <c r="M31" i="95"/>
  <c r="M32" i="95"/>
  <c r="M33" i="95"/>
  <c r="M34" i="95"/>
  <c r="M35" i="95"/>
  <c r="M36" i="95"/>
  <c r="M37" i="95"/>
  <c r="M38" i="95"/>
  <c r="M39" i="95"/>
  <c r="M40" i="95"/>
  <c r="M41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P237" i="95" s="1"/>
  <c r="M238" i="95"/>
  <c r="P238" i="95" s="1"/>
  <c r="M239" i="95"/>
  <c r="P239" i="95" s="1"/>
  <c r="M240" i="95"/>
  <c r="M241" i="95"/>
  <c r="M242" i="95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M249" i="95"/>
  <c r="M250" i="95"/>
  <c r="P250" i="95" s="1"/>
  <c r="M251" i="95"/>
  <c r="P251" i="95" s="1"/>
  <c r="M252" i="95"/>
  <c r="P252" i="95" s="1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U20" i="8"/>
  <c r="V20" i="8"/>
  <c r="Y20" i="8"/>
  <c r="P94" i="107"/>
  <c r="P94" i="106"/>
  <c r="P88" i="105"/>
  <c r="P94" i="105"/>
  <c r="P94" i="104"/>
  <c r="P87" i="102"/>
  <c r="P94" i="99"/>
  <c r="P250" i="99"/>
  <c r="P238" i="96"/>
  <c r="P94" i="96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E250" i="96" s="1"/>
  <c r="G249" i="95"/>
  <c r="J249" i="95" s="1"/>
  <c r="E249" i="96" s="1"/>
  <c r="G248" i="95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G247" i="95"/>
  <c r="J247" i="95" s="1"/>
  <c r="E247" i="96" s="1"/>
  <c r="G246" i="95"/>
  <c r="J246" i="95" s="1"/>
  <c r="E246" i="96" s="1"/>
  <c r="G245" i="95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G244" i="95"/>
  <c r="J244" i="95" s="1"/>
  <c r="E244" i="96" s="1"/>
  <c r="G243" i="95"/>
  <c r="J243" i="95" s="1"/>
  <c r="E243" i="96" s="1"/>
  <c r="G250" i="96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G249" i="96"/>
  <c r="G247" i="96"/>
  <c r="J247" i="96" s="1"/>
  <c r="E247" i="97" s="1"/>
  <c r="G246" i="96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G244" i="96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G243" i="96"/>
  <c r="J243" i="96" s="1"/>
  <c r="E243" i="97" s="1"/>
  <c r="G249" i="97"/>
  <c r="J249" i="97" s="1"/>
  <c r="G247" i="97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G243" i="97"/>
  <c r="J243" i="97" s="1"/>
  <c r="E243" i="98" s="1"/>
  <c r="G249" i="98"/>
  <c r="G243" i="98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G249" i="99"/>
  <c r="G249" i="100"/>
  <c r="G249" i="101"/>
  <c r="G249" i="102"/>
  <c r="G249" i="103"/>
  <c r="J249" i="103" s="1"/>
  <c r="G249" i="104"/>
  <c r="J249" i="104" s="1"/>
  <c r="G249" i="105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P242" i="8"/>
  <c r="P243" i="8"/>
  <c r="P244" i="8"/>
  <c r="P245" i="8"/>
  <c r="P246" i="8"/>
  <c r="P249" i="8"/>
  <c r="G250" i="74"/>
  <c r="J250" i="74" s="1"/>
  <c r="G249" i="74"/>
  <c r="G248" i="74"/>
  <c r="J248" i="74" s="1"/>
  <c r="G247" i="74"/>
  <c r="J247" i="74" s="1"/>
  <c r="G246" i="74"/>
  <c r="J246" i="74" s="1"/>
  <c r="E259" i="8" s="1"/>
  <c r="J245" i="74"/>
  <c r="G245" i="74"/>
  <c r="G244" i="74"/>
  <c r="J244" i="74" s="1"/>
  <c r="G243" i="74"/>
  <c r="J243" i="74" s="1"/>
  <c r="P94" i="101"/>
  <c r="M94" i="103"/>
  <c r="P94" i="103" s="1"/>
  <c r="P250" i="8"/>
  <c r="P251" i="8"/>
  <c r="P252" i="8"/>
  <c r="P253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R252" i="85"/>
  <c r="M252" i="85"/>
  <c r="R251" i="85"/>
  <c r="M251" i="85"/>
  <c r="R250" i="85"/>
  <c r="M250" i="85"/>
  <c r="R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R252" i="89"/>
  <c r="M252" i="89"/>
  <c r="R251" i="89"/>
  <c r="M251" i="89"/>
  <c r="R250" i="89"/>
  <c r="M250" i="89"/>
  <c r="R249" i="89"/>
  <c r="M249" i="89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R245" i="85"/>
  <c r="M245" i="85"/>
  <c r="R244" i="85"/>
  <c r="M244" i="85"/>
  <c r="R243" i="85"/>
  <c r="M243" i="85"/>
  <c r="R242" i="85"/>
  <c r="M242" i="85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R245" i="89"/>
  <c r="M245" i="89"/>
  <c r="R244" i="89"/>
  <c r="M244" i="89"/>
  <c r="R243" i="89"/>
  <c r="M243" i="89"/>
  <c r="R242" i="89"/>
  <c r="M242" i="89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R241" i="85"/>
  <c r="M241" i="85"/>
  <c r="R240" i="85"/>
  <c r="M240" i="85"/>
  <c r="R239" i="85"/>
  <c r="M239" i="85"/>
  <c r="R238" i="85"/>
  <c r="M238" i="85"/>
  <c r="R237" i="85"/>
  <c r="M237" i="85"/>
  <c r="R236" i="85"/>
  <c r="M236" i="85"/>
  <c r="R235" i="85"/>
  <c r="M235" i="85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R241" i="89"/>
  <c r="M241" i="89"/>
  <c r="R240" i="89"/>
  <c r="M240" i="89"/>
  <c r="R239" i="89"/>
  <c r="M239" i="89"/>
  <c r="R238" i="89"/>
  <c r="M238" i="89"/>
  <c r="R237" i="89"/>
  <c r="M237" i="89"/>
  <c r="R236" i="89"/>
  <c r="M236" i="89"/>
  <c r="R235" i="89"/>
  <c r="M235" i="89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P240" i="95"/>
  <c r="R239" i="95"/>
  <c r="R238" i="95"/>
  <c r="R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M43" i="8"/>
  <c r="P43" i="89"/>
  <c r="M44" i="8"/>
  <c r="P44" i="89"/>
  <c r="M42" i="8"/>
  <c r="P42" i="89"/>
  <c r="P235" i="89"/>
  <c r="M235" i="8"/>
  <c r="P239" i="89"/>
  <c r="M239" i="8"/>
  <c r="P251" i="89"/>
  <c r="M251" i="8"/>
  <c r="P87" i="89"/>
  <c r="M87" i="8"/>
  <c r="P252" i="89"/>
  <c r="M252" i="8"/>
  <c r="P88" i="89"/>
  <c r="M88" i="8"/>
  <c r="P257" i="89"/>
  <c r="M257" i="8"/>
  <c r="P236" i="89"/>
  <c r="M236" i="8"/>
  <c r="P242" i="89"/>
  <c r="M242" i="8"/>
  <c r="P246" i="89"/>
  <c r="M246" i="8"/>
  <c r="P245" i="89"/>
  <c r="M245" i="8"/>
  <c r="P240" i="89"/>
  <c r="M240" i="8"/>
  <c r="P237" i="89"/>
  <c r="M237" i="8"/>
  <c r="P241" i="89"/>
  <c r="M241" i="8"/>
  <c r="P249" i="89"/>
  <c r="M249" i="8"/>
  <c r="P253" i="89"/>
  <c r="M253" i="8"/>
  <c r="P102" i="89"/>
  <c r="M102" i="8"/>
  <c r="P243" i="89"/>
  <c r="M243" i="8"/>
  <c r="P238" i="89"/>
  <c r="M238" i="8"/>
  <c r="P247" i="89"/>
  <c r="M247" i="8"/>
  <c r="P250" i="89"/>
  <c r="M250" i="8"/>
  <c r="P174" i="89"/>
  <c r="M174" i="8"/>
  <c r="P244" i="89"/>
  <c r="M244" i="8"/>
  <c r="P241" i="85"/>
  <c r="P238" i="85"/>
  <c r="P174" i="85"/>
  <c r="P247" i="85"/>
  <c r="P250" i="85"/>
  <c r="P235" i="85"/>
  <c r="P239" i="85"/>
  <c r="P244" i="85"/>
  <c r="P257" i="85"/>
  <c r="P251" i="85"/>
  <c r="P87" i="85"/>
  <c r="P243" i="85"/>
  <c r="P236" i="85"/>
  <c r="P240" i="85"/>
  <c r="P245" i="85"/>
  <c r="P88" i="85"/>
  <c r="P237" i="85"/>
  <c r="P242" i="85"/>
  <c r="P246" i="85"/>
  <c r="P252" i="85"/>
  <c r="P102" i="85"/>
  <c r="P249" i="85"/>
  <c r="P253" i="85"/>
  <c r="G259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W20" i="8" s="1"/>
  <c r="AB20" i="8" s="1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1" i="106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1" i="96"/>
  <c r="M40" i="96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1" i="94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M207" i="89"/>
  <c r="M189" i="89"/>
  <c r="M188" i="89"/>
  <c r="M187" i="89"/>
  <c r="M105" i="89"/>
  <c r="M104" i="89"/>
  <c r="M103" i="89"/>
  <c r="M82" i="89"/>
  <c r="M173" i="89"/>
  <c r="M258" i="89"/>
  <c r="P258" i="89" s="1"/>
  <c r="M256" i="89"/>
  <c r="M255" i="89"/>
  <c r="M254" i="89"/>
  <c r="M248" i="89"/>
  <c r="M234" i="89"/>
  <c r="M233" i="89"/>
  <c r="M232" i="89"/>
  <c r="M231" i="89"/>
  <c r="M230" i="89"/>
  <c r="M229" i="89"/>
  <c r="M228" i="89"/>
  <c r="M227" i="89"/>
  <c r="M226" i="89"/>
  <c r="M225" i="89"/>
  <c r="M224" i="89"/>
  <c r="M223" i="89"/>
  <c r="M222" i="89"/>
  <c r="M221" i="89"/>
  <c r="M220" i="89"/>
  <c r="M219" i="89"/>
  <c r="M218" i="89"/>
  <c r="M217" i="89"/>
  <c r="M216" i="89"/>
  <c r="M215" i="89"/>
  <c r="M214" i="89"/>
  <c r="M213" i="89"/>
  <c r="M212" i="89"/>
  <c r="M211" i="89"/>
  <c r="M210" i="89"/>
  <c r="M209" i="89"/>
  <c r="M208" i="89"/>
  <c r="M206" i="89"/>
  <c r="M205" i="89"/>
  <c r="M204" i="89"/>
  <c r="M203" i="89"/>
  <c r="M202" i="89"/>
  <c r="M201" i="89"/>
  <c r="M200" i="89"/>
  <c r="M199" i="89"/>
  <c r="M198" i="89"/>
  <c r="M197" i="89"/>
  <c r="M196" i="89"/>
  <c r="M195" i="89"/>
  <c r="M194" i="89"/>
  <c r="M193" i="89"/>
  <c r="M192" i="89"/>
  <c r="M191" i="89"/>
  <c r="M190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1" i="89"/>
  <c r="M100" i="89"/>
  <c r="M99" i="89"/>
  <c r="M98" i="89"/>
  <c r="M97" i="89"/>
  <c r="M96" i="89"/>
  <c r="M95" i="89"/>
  <c r="M93" i="89"/>
  <c r="M92" i="89"/>
  <c r="M91" i="89"/>
  <c r="M90" i="89"/>
  <c r="M89" i="89"/>
  <c r="M86" i="89"/>
  <c r="M85" i="89"/>
  <c r="M84" i="89"/>
  <c r="M83" i="89"/>
  <c r="M81" i="89"/>
  <c r="M80" i="89"/>
  <c r="M79" i="89"/>
  <c r="M78" i="89"/>
  <c r="M77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P45" i="89" s="1"/>
  <c r="M41" i="89"/>
  <c r="P41" i="89" s="1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1" i="88"/>
  <c r="M40" i="88"/>
  <c r="M39" i="88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M207" i="85"/>
  <c r="M189" i="85"/>
  <c r="M188" i="85"/>
  <c r="M187" i="85"/>
  <c r="M105" i="85"/>
  <c r="M104" i="85"/>
  <c r="M103" i="85"/>
  <c r="M82" i="85"/>
  <c r="M173" i="85"/>
  <c r="M258" i="85"/>
  <c r="M256" i="85"/>
  <c r="M255" i="85"/>
  <c r="M254" i="85"/>
  <c r="M248" i="85"/>
  <c r="M234" i="85"/>
  <c r="M233" i="85"/>
  <c r="M232" i="85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M198" i="85"/>
  <c r="M197" i="85"/>
  <c r="M196" i="85"/>
  <c r="M195" i="85"/>
  <c r="M194" i="85"/>
  <c r="M193" i="85"/>
  <c r="M192" i="85"/>
  <c r="M191" i="85"/>
  <c r="M190" i="85"/>
  <c r="M186" i="85"/>
  <c r="M185" i="85"/>
  <c r="M184" i="85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M157" i="85"/>
  <c r="M156" i="85"/>
  <c r="M155" i="85"/>
  <c r="M154" i="85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M136" i="85"/>
  <c r="M135" i="85"/>
  <c r="M134" i="85"/>
  <c r="M133" i="85"/>
  <c r="M132" i="85"/>
  <c r="M131" i="85"/>
  <c r="M130" i="85"/>
  <c r="M129" i="85"/>
  <c r="M128" i="85"/>
  <c r="M127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M114" i="85"/>
  <c r="M113" i="85"/>
  <c r="M112" i="85"/>
  <c r="M111" i="85"/>
  <c r="M110" i="85"/>
  <c r="M109" i="85"/>
  <c r="M108" i="85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M80" i="85"/>
  <c r="M79" i="85"/>
  <c r="M78" i="85"/>
  <c r="M77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50" i="85"/>
  <c r="M49" i="85"/>
  <c r="M48" i="85"/>
  <c r="M47" i="85"/>
  <c r="M46" i="85"/>
  <c r="M45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0" i="89" l="1"/>
  <c r="M10" i="8"/>
  <c r="M45" i="8"/>
  <c r="P78" i="89"/>
  <c r="M78" i="8"/>
  <c r="P126" i="89"/>
  <c r="M126" i="8"/>
  <c r="P176" i="89"/>
  <c r="M176" i="8"/>
  <c r="P220" i="89"/>
  <c r="M220" i="8"/>
  <c r="P11" i="89"/>
  <c r="M11" i="8"/>
  <c r="P19" i="89"/>
  <c r="M19" i="8"/>
  <c r="P27" i="89"/>
  <c r="M27" i="8"/>
  <c r="P35" i="89"/>
  <c r="M35" i="8"/>
  <c r="P46" i="89"/>
  <c r="M46" i="8"/>
  <c r="P54" i="89"/>
  <c r="M54" i="8"/>
  <c r="P62" i="89"/>
  <c r="M62" i="8"/>
  <c r="P70" i="89"/>
  <c r="M70" i="8"/>
  <c r="P79" i="89"/>
  <c r="M79" i="8"/>
  <c r="P90" i="89"/>
  <c r="M90" i="8"/>
  <c r="P99" i="89"/>
  <c r="M99" i="8"/>
  <c r="P111" i="89"/>
  <c r="M111" i="8"/>
  <c r="P119" i="89"/>
  <c r="M119" i="8"/>
  <c r="P127" i="89"/>
  <c r="M127" i="8"/>
  <c r="P135" i="89"/>
  <c r="M135" i="8"/>
  <c r="P143" i="89"/>
  <c r="M143" i="8"/>
  <c r="P151" i="89"/>
  <c r="M151" i="8"/>
  <c r="P159" i="89"/>
  <c r="M159" i="8"/>
  <c r="P167" i="89"/>
  <c r="M167" i="8"/>
  <c r="P177" i="89"/>
  <c r="M177" i="8"/>
  <c r="P185" i="89"/>
  <c r="M185" i="8"/>
  <c r="P196" i="89"/>
  <c r="M196" i="8"/>
  <c r="P204" i="89"/>
  <c r="M204" i="8"/>
  <c r="P213" i="89"/>
  <c r="M213" i="8"/>
  <c r="P221" i="89"/>
  <c r="M221" i="8"/>
  <c r="P229" i="89"/>
  <c r="M229" i="8"/>
  <c r="P255" i="89"/>
  <c r="M255" i="8"/>
  <c r="P187" i="89"/>
  <c r="M187" i="8"/>
  <c r="P150" i="89"/>
  <c r="M150" i="8"/>
  <c r="P12" i="89"/>
  <c r="M12" i="8"/>
  <c r="P20" i="89"/>
  <c r="M20" i="8"/>
  <c r="P28" i="89"/>
  <c r="M28" i="8"/>
  <c r="P36" i="89"/>
  <c r="M36" i="8"/>
  <c r="P47" i="89"/>
  <c r="M47" i="8"/>
  <c r="P55" i="89"/>
  <c r="M55" i="8"/>
  <c r="P63" i="89"/>
  <c r="M63" i="8"/>
  <c r="P71" i="89"/>
  <c r="M71" i="8"/>
  <c r="P80" i="89"/>
  <c r="M80" i="8"/>
  <c r="P91" i="89"/>
  <c r="M91" i="8"/>
  <c r="P100" i="89"/>
  <c r="M100" i="8"/>
  <c r="P120" i="89"/>
  <c r="M120" i="8"/>
  <c r="P128" i="89"/>
  <c r="M128" i="8"/>
  <c r="P136" i="89"/>
  <c r="M136" i="8"/>
  <c r="P144" i="89"/>
  <c r="M144" i="8"/>
  <c r="P152" i="89"/>
  <c r="M152" i="8"/>
  <c r="P160" i="89"/>
  <c r="M160" i="8"/>
  <c r="P168" i="89"/>
  <c r="M168" i="8"/>
  <c r="P178" i="89"/>
  <c r="M178" i="8"/>
  <c r="P186" i="89"/>
  <c r="M186" i="8"/>
  <c r="P197" i="89"/>
  <c r="M197" i="8"/>
  <c r="P214" i="89"/>
  <c r="M214" i="8"/>
  <c r="P222" i="89"/>
  <c r="M222" i="8"/>
  <c r="P230" i="89"/>
  <c r="M230" i="8"/>
  <c r="P256" i="89"/>
  <c r="M256" i="8"/>
  <c r="P188" i="89"/>
  <c r="M188" i="8"/>
  <c r="P26" i="89"/>
  <c r="M26" i="8"/>
  <c r="P61" i="89"/>
  <c r="M61" i="8"/>
  <c r="P89" i="89"/>
  <c r="M89" i="8"/>
  <c r="P118" i="89"/>
  <c r="M118" i="8"/>
  <c r="P158" i="89"/>
  <c r="M158" i="8"/>
  <c r="P184" i="89"/>
  <c r="M184" i="8"/>
  <c r="P203" i="89"/>
  <c r="M203" i="8"/>
  <c r="P228" i="89"/>
  <c r="M228" i="8"/>
  <c r="P13" i="89"/>
  <c r="M13" i="8"/>
  <c r="P21" i="89"/>
  <c r="M21" i="8"/>
  <c r="P29" i="89"/>
  <c r="M29" i="8"/>
  <c r="P37" i="89"/>
  <c r="M37" i="8"/>
  <c r="P56" i="89"/>
  <c r="M56" i="8"/>
  <c r="P64" i="89"/>
  <c r="M64" i="8"/>
  <c r="P72" i="89"/>
  <c r="M72" i="8"/>
  <c r="P81" i="89"/>
  <c r="M81" i="8"/>
  <c r="P92" i="89"/>
  <c r="M92" i="8"/>
  <c r="P101" i="89"/>
  <c r="M101" i="8"/>
  <c r="P121" i="89"/>
  <c r="M121" i="8"/>
  <c r="P129" i="89"/>
  <c r="M129" i="8"/>
  <c r="P137" i="89"/>
  <c r="M137" i="8"/>
  <c r="P145" i="89"/>
  <c r="M145" i="8"/>
  <c r="P153" i="89"/>
  <c r="M153" i="8"/>
  <c r="P161" i="89"/>
  <c r="M161" i="8"/>
  <c r="P169" i="89"/>
  <c r="M169" i="8"/>
  <c r="P179" i="89"/>
  <c r="M179" i="8"/>
  <c r="P190" i="89"/>
  <c r="M190" i="8"/>
  <c r="P198" i="89"/>
  <c r="M198" i="8"/>
  <c r="P206" i="89"/>
  <c r="M206" i="8"/>
  <c r="P215" i="89"/>
  <c r="M215" i="8"/>
  <c r="P223" i="89"/>
  <c r="M223" i="8"/>
  <c r="P231" i="89"/>
  <c r="M231" i="8"/>
  <c r="P189" i="89"/>
  <c r="M189" i="8"/>
  <c r="P34" i="89"/>
  <c r="M34" i="8"/>
  <c r="P69" i="89"/>
  <c r="M69" i="8"/>
  <c r="P110" i="89"/>
  <c r="M110" i="8"/>
  <c r="P134" i="89"/>
  <c r="M134" i="8"/>
  <c r="P166" i="89"/>
  <c r="M166" i="8"/>
  <c r="P212" i="89"/>
  <c r="M212" i="8"/>
  <c r="P254" i="89"/>
  <c r="M254" i="8"/>
  <c r="P14" i="89"/>
  <c r="M14" i="8"/>
  <c r="P30" i="89"/>
  <c r="M30" i="8"/>
  <c r="P38" i="89"/>
  <c r="M38" i="8"/>
  <c r="P57" i="89"/>
  <c r="M57" i="8"/>
  <c r="P65" i="89"/>
  <c r="M65" i="8"/>
  <c r="P73" i="89"/>
  <c r="M73" i="8"/>
  <c r="P83" i="89"/>
  <c r="M83" i="8"/>
  <c r="P93" i="89"/>
  <c r="M93" i="8"/>
  <c r="P106" i="89"/>
  <c r="M106" i="8"/>
  <c r="P114" i="89"/>
  <c r="M114" i="8"/>
  <c r="P122" i="89"/>
  <c r="M122" i="8"/>
  <c r="P130" i="89"/>
  <c r="M130" i="8"/>
  <c r="P138" i="89"/>
  <c r="M138" i="8"/>
  <c r="P146" i="89"/>
  <c r="M146" i="8"/>
  <c r="P154" i="89"/>
  <c r="M154" i="8"/>
  <c r="P162" i="89"/>
  <c r="M162" i="8"/>
  <c r="P170" i="89"/>
  <c r="M170" i="8"/>
  <c r="P180" i="89"/>
  <c r="M180" i="8"/>
  <c r="P191" i="89"/>
  <c r="M191" i="8"/>
  <c r="P199" i="89"/>
  <c r="M199" i="8"/>
  <c r="P208" i="89"/>
  <c r="M208" i="8"/>
  <c r="P216" i="89"/>
  <c r="M216" i="8"/>
  <c r="P224" i="89"/>
  <c r="M224" i="8"/>
  <c r="P232" i="89"/>
  <c r="M232" i="8"/>
  <c r="P173" i="89"/>
  <c r="M173" i="8"/>
  <c r="P207" i="89"/>
  <c r="M207" i="8"/>
  <c r="P18" i="89"/>
  <c r="M18" i="8"/>
  <c r="P98" i="89"/>
  <c r="M98" i="8"/>
  <c r="P142" i="89"/>
  <c r="M142" i="8"/>
  <c r="P195" i="89"/>
  <c r="M195" i="8"/>
  <c r="P105" i="89"/>
  <c r="M105" i="8"/>
  <c r="P7" i="89"/>
  <c r="M7" i="8"/>
  <c r="P15" i="89"/>
  <c r="M15" i="8"/>
  <c r="P23" i="89"/>
  <c r="M23" i="8"/>
  <c r="P39" i="89"/>
  <c r="M39" i="8"/>
  <c r="P50" i="89"/>
  <c r="M50" i="8"/>
  <c r="P58" i="89"/>
  <c r="M58" i="8"/>
  <c r="P66" i="89"/>
  <c r="M66" i="8"/>
  <c r="P84" i="89"/>
  <c r="M84" i="8"/>
  <c r="P95" i="89"/>
  <c r="M95" i="8"/>
  <c r="P107" i="89"/>
  <c r="M107" i="8"/>
  <c r="P123" i="89"/>
  <c r="M123" i="8"/>
  <c r="P131" i="89"/>
  <c r="M131" i="8"/>
  <c r="P139" i="89"/>
  <c r="M139" i="8"/>
  <c r="P147" i="89"/>
  <c r="M147" i="8"/>
  <c r="P155" i="89"/>
  <c r="M155" i="8"/>
  <c r="P163" i="89"/>
  <c r="M163" i="8"/>
  <c r="P171" i="89"/>
  <c r="M171" i="8"/>
  <c r="P181" i="89"/>
  <c r="M181" i="8"/>
  <c r="P192" i="89"/>
  <c r="M192" i="8"/>
  <c r="P200" i="89"/>
  <c r="M200" i="8"/>
  <c r="P217" i="89"/>
  <c r="M217" i="8"/>
  <c r="P225" i="89"/>
  <c r="M225" i="8"/>
  <c r="P233" i="89"/>
  <c r="M233" i="8"/>
  <c r="P82" i="89"/>
  <c r="M82" i="8"/>
  <c r="P76" i="89"/>
  <c r="M76" i="8"/>
  <c r="P8" i="89"/>
  <c r="M8" i="8"/>
  <c r="P16" i="89"/>
  <c r="M16" i="8"/>
  <c r="P24" i="89"/>
  <c r="M24" i="8"/>
  <c r="P40" i="89"/>
  <c r="M40" i="8"/>
  <c r="P51" i="89"/>
  <c r="M51" i="8"/>
  <c r="P59" i="89"/>
  <c r="M59" i="8"/>
  <c r="P67" i="89"/>
  <c r="M67" i="8"/>
  <c r="P75" i="89"/>
  <c r="M75" i="8"/>
  <c r="P85" i="89"/>
  <c r="M85" i="8"/>
  <c r="P96" i="89"/>
  <c r="M96" i="8"/>
  <c r="P108" i="89"/>
  <c r="M108" i="8"/>
  <c r="P124" i="89"/>
  <c r="M124" i="8"/>
  <c r="P132" i="89"/>
  <c r="M132" i="8"/>
  <c r="P140" i="89"/>
  <c r="M140" i="8"/>
  <c r="P148" i="89"/>
  <c r="M148" i="8"/>
  <c r="P156" i="89"/>
  <c r="M156" i="8"/>
  <c r="P164" i="89"/>
  <c r="M164" i="8"/>
  <c r="P172" i="89"/>
  <c r="M172" i="8"/>
  <c r="P182" i="89"/>
  <c r="M182" i="8"/>
  <c r="P201" i="89"/>
  <c r="M201" i="8"/>
  <c r="P210" i="89"/>
  <c r="M210" i="8"/>
  <c r="P218" i="89"/>
  <c r="M218" i="8"/>
  <c r="P226" i="89"/>
  <c r="M226" i="8"/>
  <c r="P234" i="89"/>
  <c r="M234" i="8"/>
  <c r="P103" i="89"/>
  <c r="M103" i="8"/>
  <c r="P9" i="89"/>
  <c r="M9" i="8"/>
  <c r="P17" i="89"/>
  <c r="M17" i="8"/>
  <c r="P25" i="89"/>
  <c r="M25" i="8"/>
  <c r="P33" i="89"/>
  <c r="M33" i="8"/>
  <c r="M41" i="8"/>
  <c r="P52" i="89"/>
  <c r="M52" i="8"/>
  <c r="P60" i="89"/>
  <c r="M60" i="8"/>
  <c r="P68" i="89"/>
  <c r="M68" i="8"/>
  <c r="P77" i="89"/>
  <c r="M77" i="8"/>
  <c r="P86" i="89"/>
  <c r="M86" i="8"/>
  <c r="P97" i="89"/>
  <c r="M97" i="8"/>
  <c r="P109" i="89"/>
  <c r="M109" i="8"/>
  <c r="P117" i="89"/>
  <c r="M117" i="8"/>
  <c r="P125" i="89"/>
  <c r="M125" i="8"/>
  <c r="P133" i="89"/>
  <c r="M133" i="8"/>
  <c r="P141" i="89"/>
  <c r="M141" i="8"/>
  <c r="P149" i="89"/>
  <c r="M149" i="8"/>
  <c r="P157" i="89"/>
  <c r="M157" i="8"/>
  <c r="P165" i="89"/>
  <c r="M165" i="8"/>
  <c r="P175" i="89"/>
  <c r="M175" i="8"/>
  <c r="P183" i="89"/>
  <c r="M183" i="8"/>
  <c r="P202" i="89"/>
  <c r="M202" i="8"/>
  <c r="P211" i="89"/>
  <c r="M211" i="8"/>
  <c r="P219" i="89"/>
  <c r="M219" i="8"/>
  <c r="P227" i="89"/>
  <c r="M227" i="8"/>
  <c r="P248" i="89"/>
  <c r="M248" i="8"/>
  <c r="P104" i="89"/>
  <c r="M104" i="8"/>
  <c r="P209" i="89"/>
  <c r="M209" i="8"/>
  <c r="P205" i="89"/>
  <c r="M205" i="8"/>
  <c r="P194" i="89"/>
  <c r="M194" i="8"/>
  <c r="P193" i="89"/>
  <c r="M193" i="8"/>
  <c r="P116" i="89"/>
  <c r="M116" i="8"/>
  <c r="P115" i="89"/>
  <c r="M115" i="8"/>
  <c r="P113" i="89"/>
  <c r="M113" i="8"/>
  <c r="P112" i="89"/>
  <c r="M112" i="8"/>
  <c r="P74" i="89"/>
  <c r="M74" i="8"/>
  <c r="P53" i="89"/>
  <c r="M53" i="8"/>
  <c r="P49" i="89"/>
  <c r="M49" i="8"/>
  <c r="P48" i="89"/>
  <c r="M48" i="8"/>
  <c r="P32" i="89"/>
  <c r="M32" i="8"/>
  <c r="P31" i="89"/>
  <c r="M31" i="8"/>
  <c r="P22" i="89"/>
  <c r="M22" i="8"/>
  <c r="P6" i="89"/>
  <c r="M6" i="8"/>
  <c r="P73" i="85"/>
  <c r="P130" i="85"/>
  <c r="P180" i="85"/>
  <c r="P232" i="85"/>
  <c r="P7" i="85"/>
  <c r="P15" i="85"/>
  <c r="P23" i="85"/>
  <c r="P39" i="85"/>
  <c r="P58" i="85"/>
  <c r="P66" i="85"/>
  <c r="P74" i="85"/>
  <c r="P84" i="85"/>
  <c r="P95" i="85"/>
  <c r="P107" i="85"/>
  <c r="P123" i="85"/>
  <c r="P131" i="85"/>
  <c r="P139" i="85"/>
  <c r="P147" i="85"/>
  <c r="P155" i="85"/>
  <c r="P163" i="85"/>
  <c r="P171" i="85"/>
  <c r="P181" i="85"/>
  <c r="P192" i="85"/>
  <c r="P200" i="85"/>
  <c r="P209" i="85"/>
  <c r="P217" i="85"/>
  <c r="P225" i="85"/>
  <c r="P233" i="85"/>
  <c r="P82" i="85"/>
  <c r="P76" i="85"/>
  <c r="P30" i="85"/>
  <c r="P83" i="85"/>
  <c r="P138" i="85"/>
  <c r="P191" i="85"/>
  <c r="P224" i="85"/>
  <c r="P8" i="85"/>
  <c r="P16" i="85"/>
  <c r="P24" i="85"/>
  <c r="P32" i="85"/>
  <c r="P40" i="85"/>
  <c r="P51" i="85"/>
  <c r="P59" i="85"/>
  <c r="P75" i="85"/>
  <c r="P85" i="85"/>
  <c r="P96" i="85"/>
  <c r="P108" i="85"/>
  <c r="P124" i="85"/>
  <c r="P132" i="85"/>
  <c r="P140" i="85"/>
  <c r="P148" i="85"/>
  <c r="P156" i="85"/>
  <c r="P164" i="85"/>
  <c r="P172" i="85"/>
  <c r="P182" i="85"/>
  <c r="P201" i="85"/>
  <c r="P210" i="85"/>
  <c r="P218" i="85"/>
  <c r="P226" i="85"/>
  <c r="P234" i="85"/>
  <c r="P103" i="85"/>
  <c r="P9" i="85"/>
  <c r="P17" i="85"/>
  <c r="P25" i="85"/>
  <c r="P33" i="85"/>
  <c r="P52" i="85"/>
  <c r="P60" i="85"/>
  <c r="P68" i="85"/>
  <c r="P77" i="85"/>
  <c r="P86" i="85"/>
  <c r="P97" i="85"/>
  <c r="P109" i="85"/>
  <c r="P117" i="85"/>
  <c r="P125" i="85"/>
  <c r="P133" i="85"/>
  <c r="P141" i="85"/>
  <c r="P149" i="85"/>
  <c r="P157" i="85"/>
  <c r="P165" i="85"/>
  <c r="P175" i="85"/>
  <c r="P183" i="85"/>
  <c r="P202" i="85"/>
  <c r="P211" i="85"/>
  <c r="P219" i="85"/>
  <c r="P227" i="85"/>
  <c r="P248" i="85"/>
  <c r="P104" i="85"/>
  <c r="P49" i="85"/>
  <c r="P114" i="85"/>
  <c r="P162" i="85"/>
  <c r="P216" i="85"/>
  <c r="P10" i="85"/>
  <c r="P26" i="85"/>
  <c r="P34" i="85"/>
  <c r="P45" i="85"/>
  <c r="P61" i="85"/>
  <c r="P69" i="85"/>
  <c r="P78" i="85"/>
  <c r="P89" i="85"/>
  <c r="P98" i="85"/>
  <c r="P110" i="85"/>
  <c r="P118" i="85"/>
  <c r="P126" i="85"/>
  <c r="P134" i="85"/>
  <c r="P142" i="85"/>
  <c r="P150" i="85"/>
  <c r="P158" i="85"/>
  <c r="P166" i="85"/>
  <c r="P176" i="85"/>
  <c r="P184" i="85"/>
  <c r="P195" i="85"/>
  <c r="P203" i="85"/>
  <c r="P212" i="85"/>
  <c r="P220" i="85"/>
  <c r="P228" i="85"/>
  <c r="P254" i="85"/>
  <c r="P105" i="85"/>
  <c r="P38" i="85"/>
  <c r="P93" i="85"/>
  <c r="P146" i="85"/>
  <c r="P199" i="85"/>
  <c r="P207" i="85"/>
  <c r="P19" i="85"/>
  <c r="P27" i="85"/>
  <c r="P35" i="85"/>
  <c r="P46" i="85"/>
  <c r="P54" i="85"/>
  <c r="P62" i="85"/>
  <c r="P70" i="85"/>
  <c r="P79" i="85"/>
  <c r="P90" i="85"/>
  <c r="P99" i="85"/>
  <c r="P111" i="85"/>
  <c r="P119" i="85"/>
  <c r="P127" i="85"/>
  <c r="P135" i="85"/>
  <c r="P143" i="85"/>
  <c r="P151" i="85"/>
  <c r="P159" i="85"/>
  <c r="P167" i="85"/>
  <c r="P177" i="85"/>
  <c r="P185" i="85"/>
  <c r="P196" i="85"/>
  <c r="P204" i="85"/>
  <c r="P213" i="85"/>
  <c r="P221" i="85"/>
  <c r="P229" i="85"/>
  <c r="P255" i="85"/>
  <c r="P187" i="85"/>
  <c r="P14" i="85"/>
  <c r="P65" i="85"/>
  <c r="P106" i="85"/>
  <c r="P154" i="85"/>
  <c r="P208" i="85"/>
  <c r="P12" i="85"/>
  <c r="P36" i="85"/>
  <c r="P55" i="85"/>
  <c r="P63" i="85"/>
  <c r="P71" i="85"/>
  <c r="P80" i="85"/>
  <c r="P91" i="85"/>
  <c r="P100" i="85"/>
  <c r="P112" i="85"/>
  <c r="P120" i="85"/>
  <c r="P128" i="85"/>
  <c r="P136" i="85"/>
  <c r="P144" i="85"/>
  <c r="P152" i="85"/>
  <c r="P160" i="85"/>
  <c r="P168" i="85"/>
  <c r="P178" i="85"/>
  <c r="P186" i="85"/>
  <c r="P197" i="85"/>
  <c r="P214" i="85"/>
  <c r="P222" i="85"/>
  <c r="P230" i="85"/>
  <c r="P256" i="85"/>
  <c r="P188" i="85"/>
  <c r="P57" i="85"/>
  <c r="P122" i="85"/>
  <c r="P170" i="85"/>
  <c r="P173" i="85"/>
  <c r="P13" i="85"/>
  <c r="P21" i="85"/>
  <c r="P29" i="85"/>
  <c r="P37" i="85"/>
  <c r="P56" i="85"/>
  <c r="P64" i="85"/>
  <c r="P72" i="85"/>
  <c r="P81" i="85"/>
  <c r="P92" i="85"/>
  <c r="P101" i="85"/>
  <c r="P121" i="85"/>
  <c r="P129" i="85"/>
  <c r="P137" i="85"/>
  <c r="P145" i="85"/>
  <c r="P153" i="85"/>
  <c r="P161" i="85"/>
  <c r="P169" i="85"/>
  <c r="P179" i="85"/>
  <c r="P190" i="85"/>
  <c r="P198" i="85"/>
  <c r="P206" i="85"/>
  <c r="P215" i="85"/>
  <c r="P223" i="85"/>
  <c r="P231" i="85"/>
  <c r="P258" i="85"/>
  <c r="M258" i="8"/>
  <c r="P189" i="85"/>
  <c r="P205" i="85"/>
  <c r="P194" i="85"/>
  <c r="P193" i="85"/>
  <c r="P116" i="85"/>
  <c r="P115" i="85"/>
  <c r="P113" i="85"/>
  <c r="P67" i="85"/>
  <c r="P53" i="85"/>
  <c r="P50" i="85"/>
  <c r="P48" i="85"/>
  <c r="P47" i="85"/>
  <c r="P31" i="85"/>
  <c r="P28" i="85"/>
  <c r="P22" i="85"/>
  <c r="P20" i="85"/>
  <c r="P18" i="85"/>
  <c r="P11" i="85"/>
  <c r="P6" i="85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55" i="97"/>
  <c r="P80" i="97"/>
  <c r="P112" i="97"/>
  <c r="P136" i="97"/>
  <c r="P152" i="97"/>
  <c r="P197" i="97"/>
  <c r="P230" i="97"/>
  <c r="P16" i="97"/>
  <c r="P64" i="97"/>
  <c r="P92" i="97"/>
  <c r="P129" i="97"/>
  <c r="P161" i="97"/>
  <c r="P198" i="97"/>
  <c r="P231" i="97"/>
  <c r="P9" i="97"/>
  <c r="P17" i="97"/>
  <c r="P25" i="97"/>
  <c r="P33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40" i="77" l="1"/>
  <c r="P44" i="77"/>
  <c r="P45" i="77"/>
  <c r="P41" i="77"/>
  <c r="P46" i="77"/>
  <c r="P43" i="77"/>
  <c r="P42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E35" i="96" s="1"/>
  <c r="G60" i="94"/>
  <c r="J60" i="94" s="1"/>
  <c r="G114" i="93"/>
  <c r="J114" i="93" s="1"/>
  <c r="G12" i="84"/>
  <c r="J12" i="84" s="1"/>
  <c r="G229" i="80" l="1"/>
  <c r="J229" i="80" s="1"/>
  <c r="G60" i="95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2" i="94"/>
  <c r="J12" i="94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2" i="97" l="1"/>
  <c r="G12" i="97" s="1"/>
  <c r="J12" i="97" s="1"/>
  <c r="E12" i="98" s="1"/>
  <c r="G12" i="98" s="1"/>
  <c r="J12" i="98" s="1"/>
  <c r="E12" i="99" s="1"/>
  <c r="E169" i="101"/>
  <c r="G169" i="101" s="1"/>
  <c r="J169" i="101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169" i="106" s="1"/>
  <c r="J169" i="106" s="1"/>
  <c r="G169" i="107" s="1"/>
  <c r="J169" i="107" s="1"/>
  <c r="G35" i="107"/>
  <c r="J35" i="107" s="1"/>
  <c r="G45" i="107"/>
  <c r="J45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" i="100" l="1"/>
  <c r="J12" i="100" s="1"/>
  <c r="E12" i="100"/>
  <c r="G22" i="77"/>
  <c r="J22" i="77" s="1"/>
  <c r="G129" i="107"/>
  <c r="J129" i="107" s="1"/>
  <c r="G63" i="107"/>
  <c r="J63" i="107" s="1"/>
  <c r="G178" i="107"/>
  <c r="J178" i="107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E237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12" i="106" s="1"/>
  <c r="J12" i="106" s="1"/>
  <c r="G12" i="107" s="1"/>
  <c r="J12" i="107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255" i="78"/>
  <c r="J255" i="78" s="1"/>
  <c r="J255" i="77"/>
  <c r="G256" i="78"/>
  <c r="J256" i="78" s="1"/>
  <c r="J256" i="77"/>
  <c r="G75" i="107"/>
  <c r="J75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56" i="79"/>
  <c r="J56" i="79" s="1"/>
  <c r="G56" i="80" s="1"/>
  <c r="J56" i="80" s="1"/>
  <c r="G225" i="79"/>
  <c r="J225" i="79" s="1"/>
  <c r="G225" i="80" s="1"/>
  <c r="J225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G255" i="80"/>
  <c r="J255" i="80" s="1"/>
  <c r="J255" i="79"/>
  <c r="G18" i="77"/>
  <c r="J18" i="77" s="1"/>
  <c r="G230" i="79"/>
  <c r="J230" i="79" s="1"/>
  <c r="G238" i="80" s="1"/>
  <c r="J238" i="80" s="1"/>
  <c r="G86" i="79"/>
  <c r="J86" i="79" s="1"/>
  <c r="G229" i="98"/>
  <c r="J229" i="98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E229" i="99"/>
  <c r="G229" i="99" s="1"/>
  <c r="J229" i="99" s="1"/>
  <c r="G86" i="80"/>
  <c r="J86" i="80" s="1"/>
  <c r="G87" i="80"/>
  <c r="J87" i="80" s="1"/>
  <c r="G88" i="81" s="1"/>
  <c r="J88" i="81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E237" i="101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37" i="101"/>
  <c r="J237" i="101" s="1"/>
  <c r="E237" i="102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56" i="94"/>
  <c r="J156" i="94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E239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181" i="97" l="1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3" i="97"/>
  <c r="G153" i="97" s="1"/>
  <c r="J153" i="97" s="1"/>
  <c r="E153" i="98" s="1"/>
  <c r="G153" i="98" s="1"/>
  <c r="J153" i="98" s="1"/>
  <c r="E15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E229" i="104" s="1"/>
  <c r="G237" i="103"/>
  <c r="J237" i="103" s="1"/>
  <c r="E237" i="104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16" i="81"/>
  <c r="J16" i="81" s="1"/>
  <c r="G7" i="81"/>
  <c r="J7" i="81" s="1"/>
  <c r="G51" i="85"/>
  <c r="J51" i="85" s="1"/>
  <c r="G50" i="85"/>
  <c r="J50" i="85" s="1"/>
  <c r="G59" i="85"/>
  <c r="J59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57" i="97" l="1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E196" i="97"/>
  <c r="G196" i="97" s="1"/>
  <c r="J196" i="97" s="1"/>
  <c r="E196" i="98" s="1"/>
  <c r="G196" i="98" s="1"/>
  <c r="J196" i="98" s="1"/>
  <c r="E196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1" i="97"/>
  <c r="G11" i="97" s="1"/>
  <c r="J11" i="97" s="1"/>
  <c r="E11" i="98" s="1"/>
  <c r="G11" i="98" s="1"/>
  <c r="J11" i="98" s="1"/>
  <c r="E11" i="99" s="1"/>
  <c r="E39" i="97"/>
  <c r="G39" i="97" s="1"/>
  <c r="J39" i="97" s="1"/>
  <c r="E39" i="98" s="1"/>
  <c r="G39" i="98" s="1"/>
  <c r="J39" i="98" s="1"/>
  <c r="E39" i="99" s="1"/>
  <c r="G182" i="97"/>
  <c r="J182" i="97" s="1"/>
  <c r="E182" i="98" s="1"/>
  <c r="G182" i="98" s="1"/>
  <c r="J182" i="98" s="1"/>
  <c r="E182" i="99" s="1"/>
  <c r="E182" i="97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28" i="97"/>
  <c r="G128" i="97" s="1"/>
  <c r="J128" i="97" s="1"/>
  <c r="E128" i="98" s="1"/>
  <c r="G128" i="98" s="1"/>
  <c r="J128" i="98" s="1"/>
  <c r="E128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G237" i="104"/>
  <c r="J237" i="104" s="1"/>
  <c r="E237" i="105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E239" i="98" s="1"/>
  <c r="G239" i="98" s="1"/>
  <c r="J239" i="98" s="1"/>
  <c r="E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E229" i="105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98" l="1"/>
  <c r="G209" i="98" s="1"/>
  <c r="J209" i="98" s="1"/>
  <c r="E209" i="99" s="1"/>
  <c r="G209" i="99" s="1"/>
  <c r="J209" i="99" s="1"/>
  <c r="G239" i="99"/>
  <c r="J239" i="99" s="1"/>
  <c r="E239" i="100" s="1"/>
  <c r="E231" i="99"/>
  <c r="E126" i="100"/>
  <c r="G126" i="100" s="1"/>
  <c r="J126" i="100" s="1"/>
  <c r="E155" i="100"/>
  <c r="G155" i="100" s="1"/>
  <c r="J155" i="100" s="1"/>
  <c r="E151" i="100"/>
  <c r="G151" i="100" s="1"/>
  <c r="J151" i="100" s="1"/>
  <c r="E205" i="100"/>
  <c r="G205" i="100" s="1"/>
  <c r="J205" i="100" s="1"/>
  <c r="E148" i="100"/>
  <c r="G148" i="100" s="1"/>
  <c r="J148" i="100" s="1"/>
  <c r="E206" i="100"/>
  <c r="G206" i="100" s="1"/>
  <c r="J206" i="100" s="1"/>
  <c r="E83" i="100"/>
  <c r="G83" i="100" s="1"/>
  <c r="J83" i="100" s="1"/>
  <c r="E213" i="100"/>
  <c r="G213" i="100" s="1"/>
  <c r="J213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27" i="100"/>
  <c r="G127" i="100" s="1"/>
  <c r="J127" i="100" s="1"/>
  <c r="E84" i="100"/>
  <c r="G84" i="100" s="1"/>
  <c r="J84" i="100" s="1"/>
  <c r="E177" i="100"/>
  <c r="G177" i="100" s="1"/>
  <c r="J177" i="100" s="1"/>
  <c r="G194" i="100"/>
  <c r="J194" i="100" s="1"/>
  <c r="E194" i="100"/>
  <c r="E113" i="100"/>
  <c r="G113" i="100" s="1"/>
  <c r="J113" i="100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G237" i="105"/>
  <c r="J237" i="105" s="1"/>
  <c r="G86" i="85"/>
  <c r="J86" i="85" s="1"/>
  <c r="G86" i="86" s="1"/>
  <c r="J86" i="86" s="1"/>
  <c r="G231" i="99"/>
  <c r="J231" i="99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E239" i="101" s="1"/>
  <c r="G230" i="86"/>
  <c r="J230" i="86" s="1"/>
  <c r="G238" i="87" s="1"/>
  <c r="J238" i="87" s="1"/>
  <c r="G238" i="86"/>
  <c r="J238" i="86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13" i="101" l="1"/>
  <c r="G113" i="101" s="1"/>
  <c r="J113" i="101" s="1"/>
  <c r="E155" i="101"/>
  <c r="G155" i="101" s="1"/>
  <c r="J155" i="101" s="1"/>
  <c r="E153" i="101"/>
  <c r="G153" i="101" s="1"/>
  <c r="J153" i="101" s="1"/>
  <c r="E177" i="101"/>
  <c r="G177" i="101" s="1"/>
  <c r="J177" i="101" s="1"/>
  <c r="E126" i="101"/>
  <c r="G126" i="101" s="1"/>
  <c r="J126" i="101" s="1"/>
  <c r="E226" i="101"/>
  <c r="G226" i="101" s="1"/>
  <c r="J226" i="101" s="1"/>
  <c r="E84" i="101"/>
  <c r="G84" i="101" s="1"/>
  <c r="J84" i="101" s="1"/>
  <c r="E213" i="101"/>
  <c r="G213" i="101" s="1"/>
  <c r="J213" i="101" s="1"/>
  <c r="E127" i="101"/>
  <c r="G127" i="101" s="1"/>
  <c r="J127" i="101" s="1"/>
  <c r="E206" i="101"/>
  <c r="G206" i="101" s="1"/>
  <c r="J206" i="101" s="1"/>
  <c r="E181" i="101"/>
  <c r="G181" i="101" s="1"/>
  <c r="J181" i="101" s="1"/>
  <c r="E148" i="101"/>
  <c r="G148" i="101" s="1"/>
  <c r="J148" i="101" s="1"/>
  <c r="E193" i="101"/>
  <c r="G193" i="101" s="1"/>
  <c r="J193" i="101" s="1"/>
  <c r="E208" i="101"/>
  <c r="G208" i="101" s="1"/>
  <c r="J208" i="101" s="1"/>
  <c r="E205" i="101"/>
  <c r="G205" i="101" s="1"/>
  <c r="J205" i="101" s="1"/>
  <c r="E11" i="100"/>
  <c r="G11" i="100" s="1"/>
  <c r="J11" i="100" s="1"/>
  <c r="E197" i="100"/>
  <c r="G197" i="100" s="1"/>
  <c r="J197" i="100" s="1"/>
  <c r="E150" i="100"/>
  <c r="G150" i="100" s="1"/>
  <c r="J150" i="100" s="1"/>
  <c r="E211" i="100"/>
  <c r="G211" i="100" s="1"/>
  <c r="J211" i="100" s="1"/>
  <c r="E203" i="100"/>
  <c r="G203" i="100" s="1"/>
  <c r="J203" i="100" s="1"/>
  <c r="E198" i="100"/>
  <c r="G198" i="100" s="1"/>
  <c r="J198" i="100" s="1"/>
  <c r="E156" i="100"/>
  <c r="G156" i="100" s="1"/>
  <c r="J156" i="100" s="1"/>
  <c r="E157" i="100"/>
  <c r="G157" i="100" s="1"/>
  <c r="J157" i="100" s="1"/>
  <c r="E128" i="100"/>
  <c r="G128" i="100" s="1"/>
  <c r="J128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31" i="100"/>
  <c r="G231" i="100" s="1"/>
  <c r="J231" i="100" s="1"/>
  <c r="E231" i="101" s="1"/>
  <c r="G231" i="101" s="1"/>
  <c r="J231" i="101" s="1"/>
  <c r="E231" i="102" s="1"/>
  <c r="E147" i="100"/>
  <c r="G147" i="100" s="1"/>
  <c r="J147" i="100" s="1"/>
  <c r="E210" i="100"/>
  <c r="G210" i="100" s="1"/>
  <c r="J210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E152" i="101"/>
  <c r="G152" i="101" s="1"/>
  <c r="J152" i="101" s="1"/>
  <c r="E194" i="101"/>
  <c r="G194" i="101" s="1"/>
  <c r="J194" i="101" s="1"/>
  <c r="E125" i="101"/>
  <c r="G125" i="101" s="1"/>
  <c r="J125" i="101" s="1"/>
  <c r="E83" i="101"/>
  <c r="G83" i="101" s="1"/>
  <c r="J83" i="101" s="1"/>
  <c r="E151" i="101"/>
  <c r="G151" i="101" s="1"/>
  <c r="J151" i="101" s="1"/>
  <c r="E209" i="100"/>
  <c r="G209" i="100" s="1"/>
  <c r="J209" i="100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9" i="101"/>
  <c r="J239" i="101" s="1"/>
  <c r="E239" i="102" s="1"/>
  <c r="G234" i="86"/>
  <c r="J234" i="86" s="1"/>
  <c r="G242" i="87"/>
  <c r="J242" i="87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2" i="102" l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152" i="106" s="1"/>
  <c r="J152" i="106" s="1"/>
  <c r="G152" i="107" s="1"/>
  <c r="J152" i="107" s="1"/>
  <c r="E147" i="101"/>
  <c r="G147" i="101" s="1"/>
  <c r="J147" i="101" s="1"/>
  <c r="E156" i="101"/>
  <c r="G156" i="101" s="1"/>
  <c r="J156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G205" i="106" s="1"/>
  <c r="J205" i="106" s="1"/>
  <c r="G205" i="107" s="1"/>
  <c r="J205" i="107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G84" i="106" s="1"/>
  <c r="J84" i="106" s="1"/>
  <c r="G84" i="107" s="1"/>
  <c r="J84" i="107" s="1"/>
  <c r="G11" i="101"/>
  <c r="J11" i="101" s="1"/>
  <c r="E11" i="101"/>
  <c r="E198" i="101"/>
  <c r="G198" i="101" s="1"/>
  <c r="J198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G208" i="106" s="1"/>
  <c r="J208" i="106" s="1"/>
  <c r="G208" i="107" s="1"/>
  <c r="J208" i="107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226" i="106" s="1"/>
  <c r="J226" i="106" s="1"/>
  <c r="G226" i="107" s="1"/>
  <c r="J226" i="107" s="1"/>
  <c r="G213" i="102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G213" i="106" s="1"/>
  <c r="J213" i="106" s="1"/>
  <c r="G213" i="107" s="1"/>
  <c r="J213" i="107" s="1"/>
  <c r="E213" i="102"/>
  <c r="E39" i="101"/>
  <c r="G39" i="101" s="1"/>
  <c r="J39" i="101" s="1"/>
  <c r="G149" i="101"/>
  <c r="J149" i="101" s="1"/>
  <c r="E149" i="10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G193" i="106" s="1"/>
  <c r="J193" i="106" s="1"/>
  <c r="G193" i="107" s="1"/>
  <c r="J193" i="107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G126" i="106" s="1"/>
  <c r="J126" i="106" s="1"/>
  <c r="G126" i="107" s="1"/>
  <c r="J126" i="107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194" i="106" s="1"/>
  <c r="J194" i="106" s="1"/>
  <c r="G194" i="107" s="1"/>
  <c r="J194" i="107" s="1"/>
  <c r="E9" i="101"/>
  <c r="G9" i="101" s="1"/>
  <c r="J9" i="101" s="1"/>
  <c r="E209" i="101"/>
  <c r="G209" i="101" s="1"/>
  <c r="J209" i="101" s="1"/>
  <c r="E182" i="101"/>
  <c r="G182" i="101" s="1"/>
  <c r="J182" i="101" s="1"/>
  <c r="E202" i="101"/>
  <c r="G202" i="101" s="1"/>
  <c r="J202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G148" i="106" s="1"/>
  <c r="J148" i="106" s="1"/>
  <c r="G148" i="107" s="1"/>
  <c r="J148" i="107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G177" i="106" s="1"/>
  <c r="J177" i="106" s="1"/>
  <c r="G177" i="107" s="1"/>
  <c r="J177" i="107" s="1"/>
  <c r="G151" i="102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G151" i="106" s="1"/>
  <c r="J151" i="106" s="1"/>
  <c r="G151" i="107" s="1"/>
  <c r="J151" i="107" s="1"/>
  <c r="E151" i="102"/>
  <c r="E195" i="101"/>
  <c r="G195" i="101" s="1"/>
  <c r="J195" i="101" s="1"/>
  <c r="G212" i="101"/>
  <c r="J212" i="101" s="1"/>
  <c r="E212" i="101"/>
  <c r="E211" i="101"/>
  <c r="G211" i="101" s="1"/>
  <c r="J211" i="101" s="1"/>
  <c r="G181" i="102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2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G153" i="106" s="1"/>
  <c r="J153" i="106" s="1"/>
  <c r="G153" i="107" s="1"/>
  <c r="J153" i="107" s="1"/>
  <c r="G210" i="101"/>
  <c r="J210" i="101" s="1"/>
  <c r="E210" i="10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83" i="106" s="1"/>
  <c r="J83" i="106" s="1"/>
  <c r="G83" i="107" s="1"/>
  <c r="J83" i="107" s="1"/>
  <c r="E196" i="101"/>
  <c r="G196" i="101" s="1"/>
  <c r="J196" i="101" s="1"/>
  <c r="E10" i="101"/>
  <c r="G10" i="101" s="1"/>
  <c r="J10" i="101" s="1"/>
  <c r="E150" i="101"/>
  <c r="G150" i="101" s="1"/>
  <c r="J150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G206" i="106" s="1"/>
  <c r="J206" i="106" s="1"/>
  <c r="G206" i="107" s="1"/>
  <c r="J206" i="107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G155" i="106" s="1"/>
  <c r="J155" i="106" s="1"/>
  <c r="G155" i="107" s="1"/>
  <c r="J155" i="107" s="1"/>
  <c r="E157" i="101"/>
  <c r="G157" i="101" s="1"/>
  <c r="J157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G125" i="106" s="1"/>
  <c r="J125" i="106" s="1"/>
  <c r="G125" i="107" s="1"/>
  <c r="J125" i="107" s="1"/>
  <c r="E204" i="101"/>
  <c r="G204" i="101" s="1"/>
  <c r="J204" i="101" s="1"/>
  <c r="G128" i="101"/>
  <c r="J128" i="101" s="1"/>
  <c r="E128" i="101"/>
  <c r="E197" i="101"/>
  <c r="G197" i="101" s="1"/>
  <c r="J197" i="101" s="1"/>
  <c r="G127" i="102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27" i="106" s="1"/>
  <c r="J127" i="106" s="1"/>
  <c r="G127" i="107" s="1"/>
  <c r="J127" i="107" s="1"/>
  <c r="E127" i="102"/>
  <c r="E113" i="102"/>
  <c r="G113" i="102" s="1"/>
  <c r="J113" i="102" s="1"/>
  <c r="G203" i="101"/>
  <c r="J203" i="101" s="1"/>
  <c r="E203" i="101"/>
  <c r="E70" i="97"/>
  <c r="G70" i="97" s="1"/>
  <c r="J70" i="97" s="1"/>
  <c r="E70" i="98" s="1"/>
  <c r="G70" i="98" s="1"/>
  <c r="J70" i="98" s="1"/>
  <c r="E70" i="99" s="1"/>
  <c r="G71" i="97"/>
  <c r="J71" i="97" s="1"/>
  <c r="E71" i="98" s="1"/>
  <c r="G71" i="98" s="1"/>
  <c r="J71" i="98" s="1"/>
  <c r="E71" i="99" s="1"/>
  <c r="E71" i="97"/>
  <c r="E175" i="97"/>
  <c r="G175" i="97" s="1"/>
  <c r="J175" i="97" s="1"/>
  <c r="E175" i="98" s="1"/>
  <c r="G175" i="98" s="1"/>
  <c r="J175" i="98" s="1"/>
  <c r="E175" i="99" s="1"/>
  <c r="G237" i="107"/>
  <c r="J237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39" i="102" l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G39" i="106" s="1"/>
  <c r="J39" i="106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G204" i="106" s="1"/>
  <c r="J204" i="106" s="1"/>
  <c r="G204" i="107" s="1"/>
  <c r="J204" i="107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G211" i="106" s="1"/>
  <c r="J211" i="106" s="1"/>
  <c r="G211" i="107" s="1"/>
  <c r="J211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13" i="106" s="1"/>
  <c r="J113" i="106" s="1"/>
  <c r="G113" i="107" s="1"/>
  <c r="J113" i="107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G157" i="106" s="1"/>
  <c r="J157" i="106" s="1"/>
  <c r="G157" i="107" s="1"/>
  <c r="J157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G202" i="106" s="1"/>
  <c r="J202" i="106" s="1"/>
  <c r="G202" i="107" s="1"/>
  <c r="J202" i="107" s="1"/>
  <c r="G156" i="102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G156" i="106" s="1"/>
  <c r="J156" i="106" s="1"/>
  <c r="G156" i="107" s="1"/>
  <c r="J156" i="107" s="1"/>
  <c r="E156" i="102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G197" i="106" s="1"/>
  <c r="J197" i="106" s="1"/>
  <c r="G197" i="107" s="1"/>
  <c r="J197" i="107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195" i="106" s="1"/>
  <c r="J195" i="106" s="1"/>
  <c r="G195" i="107" s="1"/>
  <c r="J195" i="107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G198" i="106" s="1"/>
  <c r="J198" i="106" s="1"/>
  <c r="G198" i="107" s="1"/>
  <c r="J198" i="107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G10" i="106" s="1"/>
  <c r="J10" i="106" s="1"/>
  <c r="G10" i="107" s="1"/>
  <c r="J10" i="107" s="1"/>
  <c r="E209" i="102"/>
  <c r="G209" i="102" s="1"/>
  <c r="J209" i="102" s="1"/>
  <c r="E209" i="103" s="1"/>
  <c r="G209" i="103" s="1"/>
  <c r="J209" i="103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G150" i="106" s="1"/>
  <c r="J150" i="106" s="1"/>
  <c r="G150" i="107" s="1"/>
  <c r="J150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G210" i="106" s="1"/>
  <c r="J210" i="106" s="1"/>
  <c r="G210" i="107" s="1"/>
  <c r="J210" i="107" s="1"/>
  <c r="G212" i="102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G212" i="106" s="1"/>
  <c r="J212" i="106" s="1"/>
  <c r="G212" i="107" s="1"/>
  <c r="J212" i="107" s="1"/>
  <c r="E212" i="102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G9" i="106" s="1"/>
  <c r="J9" i="106" s="1"/>
  <c r="G9" i="107" s="1"/>
  <c r="J9" i="107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G149" i="106" s="1"/>
  <c r="J149" i="106" s="1"/>
  <c r="G149" i="107" s="1"/>
  <c r="J149" i="107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G182" i="106" s="1"/>
  <c r="J182" i="106" s="1"/>
  <c r="G182" i="107" s="1"/>
  <c r="J182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G147" i="106" s="1"/>
  <c r="J147" i="106" s="1"/>
  <c r="G147" i="107" s="1"/>
  <c r="J147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G203" i="106" s="1"/>
  <c r="J203" i="106" s="1"/>
  <c r="G203" i="107" s="1"/>
  <c r="J203" i="107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G196" i="106" s="1"/>
  <c r="J196" i="106" s="1"/>
  <c r="G196" i="107" s="1"/>
  <c r="J196" i="107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G128" i="106" s="1"/>
  <c r="J128" i="106" s="1"/>
  <c r="G128" i="107" s="1"/>
  <c r="J128" i="107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9" i="104" l="1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E175" i="100"/>
  <c r="G175" i="100" s="1"/>
  <c r="J175" i="100" s="1"/>
  <c r="E11" i="105"/>
  <c r="G11" i="105" s="1"/>
  <c r="J11" i="105" s="1"/>
  <c r="G11" i="106" s="1"/>
  <c r="J11" i="106" s="1"/>
  <c r="G11" i="107" s="1"/>
  <c r="J11" i="107" s="1"/>
  <c r="E71" i="100"/>
  <c r="G71" i="100" s="1"/>
  <c r="J71" i="100" s="1"/>
  <c r="E70" i="100"/>
  <c r="G70" i="100" s="1"/>
  <c r="J70" i="100" s="1"/>
  <c r="G39" i="107"/>
  <c r="J39" i="107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70" i="101" l="1"/>
  <c r="G70" i="101" s="1"/>
  <c r="J70" i="101" s="1"/>
  <c r="E71" i="101"/>
  <c r="G71" i="101" s="1"/>
  <c r="J71" i="101" s="1"/>
  <c r="E175" i="101"/>
  <c r="G175" i="101" s="1"/>
  <c r="J175" i="101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70" i="102" l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70" i="106" s="1"/>
  <c r="J70" i="106" s="1"/>
  <c r="G70" i="107" s="1"/>
  <c r="J70" i="107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175" i="106" s="1"/>
  <c r="J175" i="106" s="1"/>
  <c r="G175" i="107" s="1"/>
  <c r="J175" i="107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G71" i="106" s="1"/>
  <c r="J71" i="106" s="1"/>
  <c r="G71" i="107" s="1"/>
  <c r="J71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" i="95" l="1"/>
  <c r="E20" i="96" s="1"/>
  <c r="G20" i="96" s="1"/>
  <c r="J20" i="96" s="1"/>
  <c r="E20" i="97" s="1"/>
  <c r="G20" i="97" s="1"/>
  <c r="J20" i="97" s="1"/>
  <c r="E20" i="98" s="1"/>
  <c r="G86" i="94"/>
  <c r="J86" i="94" s="1"/>
  <c r="G87" i="94"/>
  <c r="J87" i="94" s="1"/>
  <c r="G88" i="95" s="1"/>
  <c r="J88" i="95" s="1"/>
  <c r="E88" i="96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E74" i="97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E111" i="97" l="1"/>
  <c r="G111" i="97" s="1"/>
  <c r="J111" i="97" s="1"/>
  <c r="E111" i="98" s="1"/>
  <c r="G111" i="98" s="1"/>
  <c r="J111" i="98" s="1"/>
  <c r="E111" i="99" s="1"/>
  <c r="E112" i="97"/>
  <c r="G112" i="97" s="1"/>
  <c r="J112" i="97" s="1"/>
  <c r="E112" i="98" s="1"/>
  <c r="G112" i="98" s="1"/>
  <c r="J112" i="98" s="1"/>
  <c r="E112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99" i="95"/>
  <c r="E99" i="96" s="1"/>
  <c r="G99" i="96" s="1"/>
  <c r="J99" i="96" s="1"/>
  <c r="E99" i="97" s="1"/>
  <c r="G99" i="97" s="1"/>
  <c r="J99" i="97" s="1"/>
  <c r="E99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G86" i="95"/>
  <c r="G87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2" i="94"/>
  <c r="J242" i="94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36" i="95"/>
  <c r="J36" i="95" s="1"/>
  <c r="E36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E163" i="97" l="1"/>
  <c r="G163" i="97" s="1"/>
  <c r="J163" i="97" s="1"/>
  <c r="E163" i="98" s="1"/>
  <c r="G163" i="98" s="1"/>
  <c r="J163" i="98" s="1"/>
  <c r="E163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101" i="97"/>
  <c r="G101" i="97" s="1"/>
  <c r="J101" i="97" s="1"/>
  <c r="E101" i="98" s="1"/>
  <c r="G101" i="98" s="1"/>
  <c r="J101" i="98" s="1"/>
  <c r="E101" i="99" s="1"/>
  <c r="G91" i="97"/>
  <c r="J91" i="97" s="1"/>
  <c r="E91" i="98" s="1"/>
  <c r="G91" i="98" s="1"/>
  <c r="J91" i="98" s="1"/>
  <c r="E91" i="99" s="1"/>
  <c r="E91" i="97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G164" i="97"/>
  <c r="J164" i="97" s="1"/>
  <c r="E164" i="98" s="1"/>
  <c r="G164" i="98" s="1"/>
  <c r="J164" i="98" s="1"/>
  <c r="E164" i="99" s="1"/>
  <c r="E164" i="97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G172" i="97"/>
  <c r="J172" i="97" s="1"/>
  <c r="E172" i="98" s="1"/>
  <c r="G172" i="98" s="1"/>
  <c r="J172" i="98" s="1"/>
  <c r="E172" i="99" s="1"/>
  <c r="E172" i="97"/>
  <c r="E158" i="97"/>
  <c r="G158" i="97" s="1"/>
  <c r="J158" i="97" s="1"/>
  <c r="E158" i="98" s="1"/>
  <c r="G158" i="98" s="1"/>
  <c r="J158" i="98" s="1"/>
  <c r="E158" i="99" s="1"/>
  <c r="E146" i="97"/>
  <c r="G146" i="97" s="1"/>
  <c r="J146" i="97" s="1"/>
  <c r="E146" i="98" s="1"/>
  <c r="G146" i="98" s="1"/>
  <c r="J146" i="98" s="1"/>
  <c r="E146" i="99" s="1"/>
  <c r="E123" i="97"/>
  <c r="G123" i="97" s="1"/>
  <c r="J123" i="97" s="1"/>
  <c r="E123" i="98" s="1"/>
  <c r="G123" i="98" s="1"/>
  <c r="J123" i="98" s="1"/>
  <c r="E123" i="99" s="1"/>
  <c r="G215" i="97"/>
  <c r="J215" i="97" s="1"/>
  <c r="E215" i="98" s="1"/>
  <c r="G215" i="98" s="1"/>
  <c r="J215" i="98" s="1"/>
  <c r="E215" i="99" s="1"/>
  <c r="E215" i="97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G222" i="97"/>
  <c r="J222" i="97" s="1"/>
  <c r="E222" i="98" s="1"/>
  <c r="G222" i="98" s="1"/>
  <c r="J222" i="98" s="1"/>
  <c r="E222" i="99" s="1"/>
  <c r="E222" i="97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26" i="97"/>
  <c r="G26" i="97" s="1"/>
  <c r="J26" i="97" s="1"/>
  <c r="E26" i="98" s="1"/>
  <c r="G26" i="98" s="1"/>
  <c r="J26" i="98" s="1"/>
  <c r="E26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G171" i="97"/>
  <c r="J171" i="97" s="1"/>
  <c r="E171" i="98" s="1"/>
  <c r="G171" i="98" s="1"/>
  <c r="J171" i="98" s="1"/>
  <c r="E171" i="99" s="1"/>
  <c r="E171" i="97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G139" i="97"/>
  <c r="J139" i="97" s="1"/>
  <c r="E139" i="98" s="1"/>
  <c r="G139" i="98" s="1"/>
  <c r="J139" i="98" s="1"/>
  <c r="E139" i="99" s="1"/>
  <c r="E139" i="97"/>
  <c r="E121" i="97"/>
  <c r="G121" i="97" s="1"/>
  <c r="J121" i="97" s="1"/>
  <c r="E121" i="98" s="1"/>
  <c r="G121" i="98" s="1"/>
  <c r="J121" i="98" s="1"/>
  <c r="E121" i="99" s="1"/>
  <c r="E120" i="97"/>
  <c r="G120" i="97" s="1"/>
  <c r="J120" i="97" s="1"/>
  <c r="E120" i="98" s="1"/>
  <c r="G120" i="98" s="1"/>
  <c r="J120" i="98" s="1"/>
  <c r="E120" i="99" s="1"/>
  <c r="E78" i="97"/>
  <c r="G78" i="97" s="1"/>
  <c r="J78" i="97" s="1"/>
  <c r="E78" i="98" s="1"/>
  <c r="G78" i="98" s="1"/>
  <c r="J78" i="98" s="1"/>
  <c r="E78" i="99" s="1"/>
  <c r="G80" i="97"/>
  <c r="J80" i="97" s="1"/>
  <c r="E80" i="98" s="1"/>
  <c r="E80" i="97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G140" i="97"/>
  <c r="J140" i="97" s="1"/>
  <c r="E140" i="98" s="1"/>
  <c r="E140" i="97"/>
  <c r="E220" i="97"/>
  <c r="G220" i="97" s="1"/>
  <c r="J220" i="97" s="1"/>
  <c r="E220" i="98" s="1"/>
  <c r="G220" i="98" s="1"/>
  <c r="J220" i="98" s="1"/>
  <c r="E22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G160" i="97"/>
  <c r="J160" i="97" s="1"/>
  <c r="E160" i="98" s="1"/>
  <c r="G160" i="98" s="1"/>
  <c r="J160" i="98" s="1"/>
  <c r="E160" i="99" s="1"/>
  <c r="E160" i="97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G25" i="97"/>
  <c r="J25" i="97" s="1"/>
  <c r="E25" i="98" s="1"/>
  <c r="G25" i="98" s="1"/>
  <c r="J25" i="98" s="1"/>
  <c r="E25" i="99" s="1"/>
  <c r="E25" i="97"/>
  <c r="E176" i="97"/>
  <c r="G176" i="97" s="1"/>
  <c r="J176" i="97" s="1"/>
  <c r="E176" i="98" s="1"/>
  <c r="G176" i="98" s="1"/>
  <c r="J176" i="98" s="1"/>
  <c r="E176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J227" i="95"/>
  <c r="E227" i="96" s="1"/>
  <c r="G227" i="96" s="1"/>
  <c r="J227" i="96" s="1"/>
  <c r="E227" i="97" s="1"/>
  <c r="G88" i="96"/>
  <c r="J88" i="96" s="1"/>
  <c r="E88" i="97" s="1"/>
  <c r="J87" i="95"/>
  <c r="E87" i="96" s="1"/>
  <c r="J49" i="95"/>
  <c r="E49" i="96" s="1"/>
  <c r="G49" i="96" s="1"/>
  <c r="J49" i="96" s="1"/>
  <c r="E49" i="97" s="1"/>
  <c r="G49" i="97" s="1"/>
  <c r="J49" i="97" s="1"/>
  <c r="E49" i="98" s="1"/>
  <c r="G87" i="96"/>
  <c r="J87" i="96" s="1"/>
  <c r="J86" i="95"/>
  <c r="E86" i="96" s="1"/>
  <c r="G236" i="96"/>
  <c r="J236" i="96" s="1"/>
  <c r="E236" i="97" s="1"/>
  <c r="J228" i="95"/>
  <c r="E228" i="96" s="1"/>
  <c r="J51" i="95"/>
  <c r="E51" i="96" s="1"/>
  <c r="G51" i="96" s="1"/>
  <c r="J51" i="96" s="1"/>
  <c r="E51" i="97" s="1"/>
  <c r="G51" i="97" s="1"/>
  <c r="J51" i="97" s="1"/>
  <c r="E51" i="98" s="1"/>
  <c r="G86" i="96"/>
  <c r="J86" i="96" s="1"/>
  <c r="G228" i="96"/>
  <c r="J228" i="96" s="1"/>
  <c r="E228" i="97" s="1"/>
  <c r="G234" i="94"/>
  <c r="J234" i="94" s="1"/>
  <c r="G242" i="95"/>
  <c r="J242" i="95" s="1"/>
  <c r="E242" i="96" s="1"/>
  <c r="G227" i="97"/>
  <c r="J227" i="97" s="1"/>
  <c r="G235" i="97"/>
  <c r="J235" i="97" s="1"/>
  <c r="E235" i="98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E253" i="96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33" i="96"/>
  <c r="J33" i="96" s="1"/>
  <c r="G112" i="99"/>
  <c r="J112" i="99" s="1"/>
  <c r="G20" i="99"/>
  <c r="J20" i="99" s="1"/>
  <c r="G80" i="98"/>
  <c r="J80" i="98" s="1"/>
  <c r="E80" i="99" s="1"/>
  <c r="G140" i="98"/>
  <c r="J140" i="98" s="1"/>
  <c r="E14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E20" i="100" l="1"/>
  <c r="G20" i="100" s="1"/>
  <c r="J20" i="100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97" i="100"/>
  <c r="G97" i="100" s="1"/>
  <c r="J97" i="100" s="1"/>
  <c r="E86" i="97"/>
  <c r="G86" i="97" s="1"/>
  <c r="J86" i="97" s="1"/>
  <c r="E86" i="98" s="1"/>
  <c r="G86" i="98" s="1"/>
  <c r="J86" i="98" s="1"/>
  <c r="E112" i="100"/>
  <c r="G112" i="100" s="1"/>
  <c r="J112" i="100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110" i="100"/>
  <c r="G110" i="100" s="1"/>
  <c r="J110" i="100" s="1"/>
  <c r="E32" i="97"/>
  <c r="G32" i="97" s="1"/>
  <c r="J32" i="97" s="1"/>
  <c r="E32" i="98" s="1"/>
  <c r="G32" i="98" s="1"/>
  <c r="J32" i="98" s="1"/>
  <c r="E32" i="99" s="1"/>
  <c r="E230" i="97"/>
  <c r="G230" i="97" s="1"/>
  <c r="J230" i="97" s="1"/>
  <c r="E230" i="98" s="1"/>
  <c r="G230" i="98" s="1"/>
  <c r="J230" i="98" s="1"/>
  <c r="E47" i="97"/>
  <c r="G47" i="97" s="1"/>
  <c r="J47" i="97" s="1"/>
  <c r="E47" i="98" s="1"/>
  <c r="G47" i="98" s="1"/>
  <c r="J47" i="98" s="1"/>
  <c r="E47" i="99" s="1"/>
  <c r="E119" i="97"/>
  <c r="G119" i="97" s="1"/>
  <c r="J119" i="97" s="1"/>
  <c r="E119" i="98" s="1"/>
  <c r="G119" i="98" s="1"/>
  <c r="J119" i="98" s="1"/>
  <c r="E119" i="99" s="1"/>
  <c r="E96" i="97"/>
  <c r="G96" i="97" s="1"/>
  <c r="J96" i="97" s="1"/>
  <c r="E96" i="98" s="1"/>
  <c r="G96" i="98" s="1"/>
  <c r="J96" i="98" s="1"/>
  <c r="E96" i="99" s="1"/>
  <c r="E55" i="97"/>
  <c r="G55" i="97" s="1"/>
  <c r="J55" i="97" s="1"/>
  <c r="E55" i="98" s="1"/>
  <c r="G55" i="98" s="1"/>
  <c r="J55" i="98" s="1"/>
  <c r="E55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35" i="98"/>
  <c r="J235" i="98" s="1"/>
  <c r="E235" i="99" s="1"/>
  <c r="E227" i="98"/>
  <c r="G227" i="98" s="1"/>
  <c r="J227" i="98" s="1"/>
  <c r="E161" i="97"/>
  <c r="G161" i="97" s="1"/>
  <c r="J161" i="97" s="1"/>
  <c r="E161" i="98" s="1"/>
  <c r="G161" i="98" s="1"/>
  <c r="J161" i="98" s="1"/>
  <c r="E161" i="99" s="1"/>
  <c r="E33" i="97"/>
  <c r="G33" i="97" s="1"/>
  <c r="J33" i="97" s="1"/>
  <c r="E33" i="98" s="1"/>
  <c r="G33" i="98" s="1"/>
  <c r="J33" i="98" s="1"/>
  <c r="E33" i="99" s="1"/>
  <c r="E28" i="97"/>
  <c r="G28" i="97" s="1"/>
  <c r="J28" i="97" s="1"/>
  <c r="E28" i="98" s="1"/>
  <c r="G28" i="98" s="1"/>
  <c r="J28" i="98" s="1"/>
  <c r="E28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50" i="97"/>
  <c r="G50" i="97" s="1"/>
  <c r="J50" i="97" s="1"/>
  <c r="E50" i="98" s="1"/>
  <c r="G50" i="98" s="1"/>
  <c r="J50" i="98" s="1"/>
  <c r="E50" i="99" s="1"/>
  <c r="E122" i="97"/>
  <c r="G122" i="97" s="1"/>
  <c r="J122" i="97" s="1"/>
  <c r="E122" i="98" s="1"/>
  <c r="G122" i="98" s="1"/>
  <c r="J122" i="98" s="1"/>
  <c r="E122" i="99" s="1"/>
  <c r="E221" i="97"/>
  <c r="G221" i="97" s="1"/>
  <c r="J221" i="97" s="1"/>
  <c r="E221" i="98" s="1"/>
  <c r="G221" i="98" s="1"/>
  <c r="J221" i="98" s="1"/>
  <c r="E221" i="99" s="1"/>
  <c r="E107" i="100"/>
  <c r="G107" i="100" s="1"/>
  <c r="J107" i="100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108" i="100"/>
  <c r="G108" i="100" s="1"/>
  <c r="J108" i="100" s="1"/>
  <c r="G88" i="97"/>
  <c r="J88" i="97" s="1"/>
  <c r="E88" i="98" s="1"/>
  <c r="E87" i="97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E189" i="96" s="1"/>
  <c r="G189" i="96" s="1"/>
  <c r="J189" i="96" s="1"/>
  <c r="E189" i="97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187" i="82"/>
  <c r="J187" i="82" s="1"/>
  <c r="G187" i="90"/>
  <c r="J187" i="90" s="1"/>
  <c r="G187" i="79"/>
  <c r="J187" i="79" s="1"/>
  <c r="G187" i="87"/>
  <c r="J187" i="87" s="1"/>
  <c r="G187" i="95"/>
  <c r="J187" i="95" s="1"/>
  <c r="E187" i="96" s="1"/>
  <c r="G187" i="96" s="1"/>
  <c r="J187" i="96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107" i="101" l="1"/>
  <c r="G107" i="101" s="1"/>
  <c r="J107" i="101" s="1"/>
  <c r="E97" i="101"/>
  <c r="G97" i="101" s="1"/>
  <c r="J97" i="101" s="1"/>
  <c r="E115" i="101"/>
  <c r="G115" i="101" s="1"/>
  <c r="J115" i="101" s="1"/>
  <c r="E108" i="101"/>
  <c r="G108" i="101" s="1"/>
  <c r="J108" i="101" s="1"/>
  <c r="E110" i="101"/>
  <c r="G110" i="101" s="1"/>
  <c r="J110" i="101" s="1"/>
  <c r="E112" i="101"/>
  <c r="G112" i="101" s="1"/>
  <c r="J112" i="101" s="1"/>
  <c r="E116" i="101"/>
  <c r="G116" i="101" s="1"/>
  <c r="J116" i="101" s="1"/>
  <c r="E86" i="99"/>
  <c r="G86" i="99" s="1"/>
  <c r="J86" i="99" s="1"/>
  <c r="E86" i="100" s="1"/>
  <c r="G86" i="100" s="1"/>
  <c r="J86" i="100" s="1"/>
  <c r="E86" i="101" s="1"/>
  <c r="E117" i="101"/>
  <c r="G117" i="101" s="1"/>
  <c r="J117" i="101" s="1"/>
  <c r="G238" i="99"/>
  <c r="J238" i="99" s="1"/>
  <c r="E238" i="100" s="1"/>
  <c r="E230" i="99"/>
  <c r="G230" i="99" s="1"/>
  <c r="J230" i="99" s="1"/>
  <c r="E230" i="100" s="1"/>
  <c r="E111" i="101"/>
  <c r="G111" i="101" s="1"/>
  <c r="J111" i="101" s="1"/>
  <c r="E20" i="101"/>
  <c r="G20" i="101" s="1"/>
  <c r="J20" i="101" s="1"/>
  <c r="E159" i="100"/>
  <c r="G159" i="100" s="1"/>
  <c r="J159" i="100" s="1"/>
  <c r="E220" i="100"/>
  <c r="G220" i="100" s="1"/>
  <c r="J220" i="100" s="1"/>
  <c r="E171" i="100"/>
  <c r="G171" i="100" s="1"/>
  <c r="J171" i="100" s="1"/>
  <c r="E25" i="100"/>
  <c r="G25" i="100" s="1"/>
  <c r="J25" i="100" s="1"/>
  <c r="E162" i="100"/>
  <c r="G162" i="100" s="1"/>
  <c r="J162" i="100" s="1"/>
  <c r="E62" i="100"/>
  <c r="G62" i="100" s="1"/>
  <c r="J62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G92" i="100"/>
  <c r="J92" i="100" s="1"/>
  <c r="E92" i="100"/>
  <c r="E80" i="100"/>
  <c r="G80" i="100" s="1"/>
  <c r="J80" i="100" s="1"/>
  <c r="E137" i="100"/>
  <c r="G137" i="100" s="1"/>
  <c r="J137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67" i="100"/>
  <c r="G67" i="100" s="1"/>
  <c r="J67" i="100" s="1"/>
  <c r="E172" i="100"/>
  <c r="G172" i="100" s="1"/>
  <c r="J172" i="100" s="1"/>
  <c r="G88" i="98"/>
  <c r="J88" i="98" s="1"/>
  <c r="E88" i="99" s="1"/>
  <c r="E87" i="98"/>
  <c r="G87" i="98" s="1"/>
  <c r="J87" i="98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G227" i="100" s="1"/>
  <c r="J227" i="100" s="1"/>
  <c r="E227" i="101" s="1"/>
  <c r="E130" i="100"/>
  <c r="G130" i="100" s="1"/>
  <c r="J130" i="100" s="1"/>
  <c r="E214" i="97"/>
  <c r="G214" i="97" s="1"/>
  <c r="J214" i="97" s="1"/>
  <c r="E214" i="98" s="1"/>
  <c r="G214" i="98" s="1"/>
  <c r="J214" i="98" s="1"/>
  <c r="E214" i="99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223" i="100"/>
  <c r="G223" i="100" s="1"/>
  <c r="J223" i="100" s="1"/>
  <c r="E166" i="100"/>
  <c r="G166" i="100" s="1"/>
  <c r="J166" i="100" s="1"/>
  <c r="G140" i="100"/>
  <c r="J140" i="100" s="1"/>
  <c r="E140" i="100"/>
  <c r="E170" i="100"/>
  <c r="G170" i="100" s="1"/>
  <c r="J170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81" i="100"/>
  <c r="G81" i="100" s="1"/>
  <c r="J81" i="100" s="1"/>
  <c r="E23" i="100"/>
  <c r="G23" i="100" s="1"/>
  <c r="J23" i="100" s="1"/>
  <c r="E139" i="100"/>
  <c r="G139" i="100" s="1"/>
  <c r="J139" i="100" s="1"/>
  <c r="E187" i="97"/>
  <c r="G187" i="97" s="1"/>
  <c r="J187" i="97" s="1"/>
  <c r="E187" i="98" s="1"/>
  <c r="G187" i="98" s="1"/>
  <c r="J187" i="98" s="1"/>
  <c r="E187" i="99" s="1"/>
  <c r="G19" i="100"/>
  <c r="J19" i="100" s="1"/>
  <c r="E19" i="100"/>
  <c r="E179" i="100"/>
  <c r="G179" i="100" s="1"/>
  <c r="J179" i="100" s="1"/>
  <c r="E121" i="100"/>
  <c r="G121" i="100" s="1"/>
  <c r="J121" i="100" s="1"/>
  <c r="E184" i="100"/>
  <c r="G184" i="100" s="1"/>
  <c r="J184" i="100" s="1"/>
  <c r="G146" i="100"/>
  <c r="J146" i="100" s="1"/>
  <c r="E146" i="100"/>
  <c r="E163" i="100"/>
  <c r="G163" i="100" s="1"/>
  <c r="J163" i="100" s="1"/>
  <c r="E24" i="100"/>
  <c r="G24" i="100" s="1"/>
  <c r="J24" i="100" s="1"/>
  <c r="E85" i="100"/>
  <c r="G85" i="100" s="1"/>
  <c r="J85" i="100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G187" i="77"/>
  <c r="J187" i="77" s="1"/>
  <c r="G21" i="106"/>
  <c r="J21" i="106" s="1"/>
  <c r="G62" i="106"/>
  <c r="J62" i="106" s="1"/>
  <c r="G15" i="96"/>
  <c r="J15" i="96" s="1"/>
  <c r="E15" i="97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58" i="99"/>
  <c r="J58" i="99" s="1"/>
  <c r="G28" i="99"/>
  <c r="J28" i="99" s="1"/>
  <c r="G34" i="99"/>
  <c r="J3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64" i="101" l="1"/>
  <c r="G164" i="101" s="1"/>
  <c r="J164" i="101" s="1"/>
  <c r="E137" i="101"/>
  <c r="G137" i="101" s="1"/>
  <c r="J137" i="101" s="1"/>
  <c r="E223" i="101"/>
  <c r="G223" i="101" s="1"/>
  <c r="J223" i="101" s="1"/>
  <c r="E172" i="101"/>
  <c r="G172" i="101" s="1"/>
  <c r="J172" i="101" s="1"/>
  <c r="E80" i="101"/>
  <c r="G80" i="101" s="1"/>
  <c r="J80" i="101" s="1"/>
  <c r="E91" i="101"/>
  <c r="G91" i="101" s="1"/>
  <c r="J91" i="101" s="1"/>
  <c r="E159" i="101"/>
  <c r="G159" i="101" s="1"/>
  <c r="J159" i="101" s="1"/>
  <c r="E112" i="102"/>
  <c r="G112" i="102" s="1"/>
  <c r="J112" i="102" s="1"/>
  <c r="E112" i="103" s="1"/>
  <c r="G112" i="103" s="1"/>
  <c r="J112" i="103" s="1"/>
  <c r="E120" i="101"/>
  <c r="G120" i="101" s="1"/>
  <c r="J120" i="101" s="1"/>
  <c r="E171" i="101"/>
  <c r="G171" i="101" s="1"/>
  <c r="J171" i="101" s="1"/>
  <c r="E116" i="102"/>
  <c r="G116" i="102" s="1"/>
  <c r="J116" i="102" s="1"/>
  <c r="E116" i="103" s="1"/>
  <c r="G116" i="103" s="1"/>
  <c r="J116" i="103" s="1"/>
  <c r="E85" i="101"/>
  <c r="G85" i="101" s="1"/>
  <c r="J85" i="101" s="1"/>
  <c r="E61" i="101"/>
  <c r="G61" i="101" s="1"/>
  <c r="J61" i="101" s="1"/>
  <c r="E143" i="101"/>
  <c r="G143" i="101" s="1"/>
  <c r="J143" i="101" s="1"/>
  <c r="E64" i="101"/>
  <c r="G64" i="101" s="1"/>
  <c r="J64" i="101" s="1"/>
  <c r="E26" i="101"/>
  <c r="G26" i="101" s="1"/>
  <c r="J26" i="101" s="1"/>
  <c r="E118" i="101"/>
  <c r="G118" i="101" s="1"/>
  <c r="J118" i="101" s="1"/>
  <c r="E67" i="101"/>
  <c r="G67" i="101" s="1"/>
  <c r="J67" i="101" s="1"/>
  <c r="E168" i="101"/>
  <c r="G168" i="101" s="1"/>
  <c r="J168" i="101" s="1"/>
  <c r="E66" i="101"/>
  <c r="G66" i="101" s="1"/>
  <c r="J66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110" i="102"/>
  <c r="G110" i="102" s="1"/>
  <c r="J110" i="102" s="1"/>
  <c r="E110" i="103" s="1"/>
  <c r="G110" i="103" s="1"/>
  <c r="J110" i="103" s="1"/>
  <c r="E220" i="101"/>
  <c r="G220" i="101" s="1"/>
  <c r="J220" i="101" s="1"/>
  <c r="E24" i="101"/>
  <c r="G24" i="101" s="1"/>
  <c r="J24" i="101" s="1"/>
  <c r="E79" i="101"/>
  <c r="G79" i="101" s="1"/>
  <c r="J79" i="101" s="1"/>
  <c r="E99" i="101"/>
  <c r="G99" i="101" s="1"/>
  <c r="J99" i="101" s="1"/>
  <c r="E78" i="101"/>
  <c r="G78" i="101" s="1"/>
  <c r="J78" i="101" s="1"/>
  <c r="E183" i="101"/>
  <c r="G183" i="101" s="1"/>
  <c r="J183" i="101" s="1"/>
  <c r="E90" i="101"/>
  <c r="G90" i="101" s="1"/>
  <c r="J90" i="101" s="1"/>
  <c r="E95" i="101"/>
  <c r="G95" i="101" s="1"/>
  <c r="J95" i="101" s="1"/>
  <c r="E111" i="102"/>
  <c r="G111" i="102" s="1"/>
  <c r="J111" i="102" s="1"/>
  <c r="E111" i="103" s="1"/>
  <c r="G111" i="103" s="1"/>
  <c r="J111" i="103" s="1"/>
  <c r="E108" i="102"/>
  <c r="G108" i="102" s="1"/>
  <c r="J108" i="102" s="1"/>
  <c r="E108" i="103" s="1"/>
  <c r="G108" i="103" s="1"/>
  <c r="J108" i="103" s="1"/>
  <c r="E130" i="101"/>
  <c r="G130" i="101" s="1"/>
  <c r="J130" i="101" s="1"/>
  <c r="E166" i="101"/>
  <c r="G166" i="101" s="1"/>
  <c r="J166" i="101" s="1"/>
  <c r="E21" i="101"/>
  <c r="G21" i="101" s="1"/>
  <c r="J21" i="101" s="1"/>
  <c r="E93" i="101"/>
  <c r="G93" i="101" s="1"/>
  <c r="J93" i="101" s="1"/>
  <c r="E192" i="101"/>
  <c r="G192" i="101" s="1"/>
  <c r="J192" i="101" s="1"/>
  <c r="E106" i="101"/>
  <c r="G106" i="101" s="1"/>
  <c r="J106" i="101" s="1"/>
  <c r="E22" i="101"/>
  <c r="G22" i="101" s="1"/>
  <c r="J22" i="101" s="1"/>
  <c r="E62" i="101"/>
  <c r="G62" i="101" s="1"/>
  <c r="J62" i="101" s="1"/>
  <c r="E115" i="102"/>
  <c r="G115" i="102" s="1"/>
  <c r="J115" i="102" s="1"/>
  <c r="E115" i="103" s="1"/>
  <c r="G115" i="103" s="1"/>
  <c r="J115" i="103" s="1"/>
  <c r="E154" i="101"/>
  <c r="G154" i="101" s="1"/>
  <c r="J154" i="101" s="1"/>
  <c r="E145" i="101"/>
  <c r="G145" i="101" s="1"/>
  <c r="J145" i="101" s="1"/>
  <c r="E121" i="101"/>
  <c r="G121" i="101" s="1"/>
  <c r="J121" i="101" s="1"/>
  <c r="E179" i="101"/>
  <c r="G179" i="101" s="1"/>
  <c r="J179" i="101" s="1"/>
  <c r="E139" i="101"/>
  <c r="G139" i="101" s="1"/>
  <c r="J139" i="101" s="1"/>
  <c r="E170" i="101"/>
  <c r="G170" i="101" s="1"/>
  <c r="J170" i="101" s="1"/>
  <c r="E100" i="101"/>
  <c r="G100" i="101" s="1"/>
  <c r="J100" i="101" s="1"/>
  <c r="E180" i="101"/>
  <c r="G180" i="101" s="1"/>
  <c r="J180" i="101" s="1"/>
  <c r="E144" i="101"/>
  <c r="G144" i="101" s="1"/>
  <c r="J144" i="101" s="1"/>
  <c r="E185" i="101"/>
  <c r="G185" i="101" s="1"/>
  <c r="J185" i="101" s="1"/>
  <c r="E162" i="101"/>
  <c r="G162" i="101" s="1"/>
  <c r="J162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G97" i="106" s="1"/>
  <c r="J97" i="106" s="1"/>
  <c r="G97" i="107" s="1"/>
  <c r="J97" i="107" s="1"/>
  <c r="E184" i="101"/>
  <c r="G184" i="101" s="1"/>
  <c r="J184" i="101" s="1"/>
  <c r="E74" i="101"/>
  <c r="G74" i="101" s="1"/>
  <c r="J74" i="101" s="1"/>
  <c r="E123" i="101"/>
  <c r="G123" i="101" s="1"/>
  <c r="J123" i="101" s="1"/>
  <c r="E98" i="101"/>
  <c r="G98" i="101" s="1"/>
  <c r="J98" i="101" s="1"/>
  <c r="E163" i="101"/>
  <c r="G163" i="101" s="1"/>
  <c r="J163" i="101" s="1"/>
  <c r="E23" i="101"/>
  <c r="G23" i="101" s="1"/>
  <c r="J23" i="101" s="1"/>
  <c r="E65" i="101"/>
  <c r="G65" i="101" s="1"/>
  <c r="J65" i="101" s="1"/>
  <c r="E215" i="101"/>
  <c r="G215" i="101" s="1"/>
  <c r="J215" i="101" s="1"/>
  <c r="E158" i="101"/>
  <c r="G158" i="101" s="1"/>
  <c r="J158" i="101" s="1"/>
  <c r="E72" i="101"/>
  <c r="G72" i="101" s="1"/>
  <c r="J72" i="101" s="1"/>
  <c r="E222" i="101"/>
  <c r="G222" i="101" s="1"/>
  <c r="J222" i="101" s="1"/>
  <c r="E25" i="101"/>
  <c r="G25" i="101" s="1"/>
  <c r="J25" i="101" s="1"/>
  <c r="E117" i="102"/>
  <c r="G117" i="102" s="1"/>
  <c r="J117" i="102" s="1"/>
  <c r="E117" i="103" s="1"/>
  <c r="G117" i="103" s="1"/>
  <c r="J117" i="103" s="1"/>
  <c r="E107" i="102"/>
  <c r="G107" i="102" s="1"/>
  <c r="J107" i="102" s="1"/>
  <c r="E107" i="103" s="1"/>
  <c r="G107" i="103" s="1"/>
  <c r="J107" i="103" s="1"/>
  <c r="E59" i="100"/>
  <c r="G59" i="100" s="1"/>
  <c r="J59" i="100" s="1"/>
  <c r="E13" i="97"/>
  <c r="G13" i="97" s="1"/>
  <c r="J13" i="97" s="1"/>
  <c r="E13" i="98" s="1"/>
  <c r="G13" i="98" s="1"/>
  <c r="J13" i="98" s="1"/>
  <c r="E13" i="99" s="1"/>
  <c r="E224" i="101"/>
  <c r="G224" i="101" s="1"/>
  <c r="J224" i="101" s="1"/>
  <c r="E224" i="102" s="1"/>
  <c r="G224" i="102" s="1"/>
  <c r="J224" i="102" s="1"/>
  <c r="E224" i="103" s="1"/>
  <c r="E29" i="100"/>
  <c r="G29" i="100" s="1"/>
  <c r="J29" i="100" s="1"/>
  <c r="E52" i="100"/>
  <c r="G52" i="100" s="1"/>
  <c r="J52" i="100" s="1"/>
  <c r="E54" i="100"/>
  <c r="G54" i="100" s="1"/>
  <c r="J54" i="100" s="1"/>
  <c r="E16" i="97"/>
  <c r="G16" i="97" s="1"/>
  <c r="J16" i="97" s="1"/>
  <c r="E16" i="98" s="1"/>
  <c r="G16" i="98" s="1"/>
  <c r="J16" i="98" s="1"/>
  <c r="E16" i="99" s="1"/>
  <c r="E30" i="100"/>
  <c r="G30" i="100" s="1"/>
  <c r="J30" i="100" s="1"/>
  <c r="E33" i="100"/>
  <c r="G33" i="100" s="1"/>
  <c r="J33" i="100" s="1"/>
  <c r="E122" i="100"/>
  <c r="G122" i="100" s="1"/>
  <c r="J122" i="100" s="1"/>
  <c r="E119" i="100"/>
  <c r="G119" i="100" s="1"/>
  <c r="J119" i="100" s="1"/>
  <c r="E161" i="100"/>
  <c r="G161" i="100" s="1"/>
  <c r="J161" i="100" s="1"/>
  <c r="E34" i="100"/>
  <c r="G34" i="100" s="1"/>
  <c r="J34" i="100" s="1"/>
  <c r="E51" i="100"/>
  <c r="G51" i="100" s="1"/>
  <c r="J51" i="100" s="1"/>
  <c r="E7" i="97"/>
  <c r="G7" i="97" s="1"/>
  <c r="J7" i="97" s="1"/>
  <c r="E7" i="98" s="1"/>
  <c r="G7" i="98" s="1"/>
  <c r="J7" i="98" s="1"/>
  <c r="E7" i="99" s="1"/>
  <c r="E96" i="100"/>
  <c r="G96" i="100" s="1"/>
  <c r="J96" i="100" s="1"/>
  <c r="E31" i="100"/>
  <c r="G31" i="100" s="1"/>
  <c r="J31" i="100" s="1"/>
  <c r="E40" i="100"/>
  <c r="G40" i="100" s="1"/>
  <c r="J40" i="100" s="1"/>
  <c r="E165" i="100"/>
  <c r="G165" i="100" s="1"/>
  <c r="J165" i="100" s="1"/>
  <c r="E28" i="100"/>
  <c r="G28" i="100" s="1"/>
  <c r="J28" i="100" s="1"/>
  <c r="E8" i="97"/>
  <c r="G8" i="97" s="1"/>
  <c r="J8" i="97" s="1"/>
  <c r="E8" i="98" s="1"/>
  <c r="G8" i="98" s="1"/>
  <c r="J8" i="98" s="1"/>
  <c r="E8" i="99" s="1"/>
  <c r="E14" i="97"/>
  <c r="G14" i="97" s="1"/>
  <c r="J14" i="97" s="1"/>
  <c r="E14" i="98" s="1"/>
  <c r="G14" i="98" s="1"/>
  <c r="J14" i="98" s="1"/>
  <c r="E14" i="99" s="1"/>
  <c r="E55" i="100"/>
  <c r="G55" i="100" s="1"/>
  <c r="J55" i="100" s="1"/>
  <c r="E58" i="100"/>
  <c r="G58" i="100" s="1"/>
  <c r="J58" i="100" s="1"/>
  <c r="E225" i="101"/>
  <c r="G225" i="101" s="1"/>
  <c r="J225" i="101" s="1"/>
  <c r="E225" i="102" s="1"/>
  <c r="G225" i="102" s="1"/>
  <c r="J225" i="102" s="1"/>
  <c r="E225" i="103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46" i="101"/>
  <c r="G146" i="101" s="1"/>
  <c r="J146" i="101" s="1"/>
  <c r="E19" i="101"/>
  <c r="G19" i="101" s="1"/>
  <c r="J19" i="101" s="1"/>
  <c r="E81" i="101"/>
  <c r="G81" i="101" s="1"/>
  <c r="J81" i="101" s="1"/>
  <c r="E142" i="101"/>
  <c r="G142" i="101" s="1"/>
  <c r="J142" i="101" s="1"/>
  <c r="E68" i="101"/>
  <c r="G68" i="101" s="1"/>
  <c r="J68" i="101" s="1"/>
  <c r="E140" i="101"/>
  <c r="G140" i="101" s="1"/>
  <c r="J140" i="101" s="1"/>
  <c r="E176" i="101"/>
  <c r="G176" i="101" s="1"/>
  <c r="J176" i="101" s="1"/>
  <c r="E89" i="101"/>
  <c r="G89" i="101" s="1"/>
  <c r="J89" i="101" s="1"/>
  <c r="E138" i="101"/>
  <c r="G138" i="101" s="1"/>
  <c r="J138" i="101" s="1"/>
  <c r="E141" i="101"/>
  <c r="G141" i="101" s="1"/>
  <c r="J141" i="101" s="1"/>
  <c r="E77" i="101"/>
  <c r="G77" i="101" s="1"/>
  <c r="J77" i="101" s="1"/>
  <c r="E101" i="101"/>
  <c r="G101" i="101" s="1"/>
  <c r="J101" i="101" s="1"/>
  <c r="E167" i="101"/>
  <c r="G167" i="101" s="1"/>
  <c r="J167" i="101" s="1"/>
  <c r="E160" i="101"/>
  <c r="G160" i="101" s="1"/>
  <c r="J160" i="101" s="1"/>
  <c r="E92" i="101"/>
  <c r="G92" i="101" s="1"/>
  <c r="J92" i="101" s="1"/>
  <c r="E69" i="101"/>
  <c r="G69" i="101" s="1"/>
  <c r="J69" i="101" s="1"/>
  <c r="E36" i="100"/>
  <c r="G36" i="100" s="1"/>
  <c r="J36" i="100" s="1"/>
  <c r="E57" i="100"/>
  <c r="G57" i="100" s="1"/>
  <c r="J57" i="100" s="1"/>
  <c r="E48" i="100"/>
  <c r="G48" i="100" s="1"/>
  <c r="J48" i="100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49" i="100"/>
  <c r="G49" i="100" s="1"/>
  <c r="J49" i="100" s="1"/>
  <c r="E53" i="100"/>
  <c r="G53" i="100" s="1"/>
  <c r="J53" i="100" s="1"/>
  <c r="E53" i="101" s="1"/>
  <c r="G53" i="101" s="1"/>
  <c r="J53" i="101" s="1"/>
  <c r="G88" i="99"/>
  <c r="J88" i="99" s="1"/>
  <c r="E88" i="100" s="1"/>
  <c r="E87" i="99"/>
  <c r="G87" i="99" s="1"/>
  <c r="J87" i="99" s="1"/>
  <c r="E47" i="100"/>
  <c r="G47" i="100" s="1"/>
  <c r="J47" i="100" s="1"/>
  <c r="E47" i="101" s="1"/>
  <c r="G47" i="101" s="1"/>
  <c r="J47" i="101" s="1"/>
  <c r="E41" i="100"/>
  <c r="G41" i="100" s="1"/>
  <c r="J41" i="100" s="1"/>
  <c r="E50" i="100"/>
  <c r="G50" i="100" s="1"/>
  <c r="J50" i="100" s="1"/>
  <c r="E56" i="100"/>
  <c r="G56" i="100" s="1"/>
  <c r="J56" i="100" s="1"/>
  <c r="E46" i="100"/>
  <c r="G46" i="100" s="1"/>
  <c r="J46" i="100" s="1"/>
  <c r="E32" i="100"/>
  <c r="G32" i="100" s="1"/>
  <c r="J32" i="100" s="1"/>
  <c r="E221" i="100"/>
  <c r="G221" i="100" s="1"/>
  <c r="J221" i="100" s="1"/>
  <c r="E38" i="100"/>
  <c r="G38" i="100" s="1"/>
  <c r="J38" i="100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59" i="97"/>
  <c r="J259" i="97" s="1"/>
  <c r="G253" i="98"/>
  <c r="J253" i="98" s="1"/>
  <c r="E253" i="99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E188" i="96" s="1"/>
  <c r="G188" i="96" s="1"/>
  <c r="J188" i="96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E76" i="96" s="1"/>
  <c r="G76" i="77"/>
  <c r="J76" i="77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G76" i="83"/>
  <c r="J76" i="83" s="1"/>
  <c r="G76" i="91"/>
  <c r="J76" i="91" s="1"/>
  <c r="G76" i="78"/>
  <c r="J76" i="78" s="1"/>
  <c r="G76" i="86"/>
  <c r="J76" i="86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81" i="102" l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G81" i="106" s="1"/>
  <c r="J81" i="106" s="1"/>
  <c r="G81" i="107" s="1"/>
  <c r="J81" i="107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38" i="101"/>
  <c r="G38" i="101" s="1"/>
  <c r="J38" i="101" s="1"/>
  <c r="E161" i="101"/>
  <c r="G161" i="101" s="1"/>
  <c r="J161" i="101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G220" i="106" s="1"/>
  <c r="J220" i="106" s="1"/>
  <c r="G220" i="107" s="1"/>
  <c r="J220" i="107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G64" i="106" s="1"/>
  <c r="J64" i="106" s="1"/>
  <c r="G64" i="107" s="1"/>
  <c r="J64" i="107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G159" i="106" s="1"/>
  <c r="J159" i="106" s="1"/>
  <c r="G159" i="107" s="1"/>
  <c r="J159" i="107" s="1"/>
  <c r="E221" i="101"/>
  <c r="G221" i="101" s="1"/>
  <c r="J221" i="101" s="1"/>
  <c r="E36" i="101"/>
  <c r="G36" i="101" s="1"/>
  <c r="J36" i="101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G138" i="106" s="1"/>
  <c r="J138" i="106" s="1"/>
  <c r="G138" i="107" s="1"/>
  <c r="J138" i="107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G146" i="106" s="1"/>
  <c r="J146" i="106" s="1"/>
  <c r="G146" i="107" s="1"/>
  <c r="J146" i="107" s="1"/>
  <c r="E165" i="101"/>
  <c r="G165" i="101" s="1"/>
  <c r="J165" i="101" s="1"/>
  <c r="E119" i="101"/>
  <c r="G119" i="101" s="1"/>
  <c r="J119" i="101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G158" i="106" s="1"/>
  <c r="J158" i="106" s="1"/>
  <c r="G158" i="107" s="1"/>
  <c r="J158" i="107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G184" i="106" s="1"/>
  <c r="J184" i="106" s="1"/>
  <c r="G184" i="107" s="1"/>
  <c r="J184" i="107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G139" i="106" s="1"/>
  <c r="J139" i="106" s="1"/>
  <c r="G139" i="107" s="1"/>
  <c r="J139" i="107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G106" i="106" s="1"/>
  <c r="J106" i="106" s="1"/>
  <c r="G106" i="107" s="1"/>
  <c r="J106" i="107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G95" i="106" s="1"/>
  <c r="J95" i="106" s="1"/>
  <c r="G95" i="107" s="1"/>
  <c r="J95" i="107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G143" i="106" s="1"/>
  <c r="J143" i="106" s="1"/>
  <c r="G143" i="107" s="1"/>
  <c r="J143" i="107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G91" i="106" s="1"/>
  <c r="J91" i="106" s="1"/>
  <c r="G91" i="107" s="1"/>
  <c r="J91" i="107" s="1"/>
  <c r="E48" i="101"/>
  <c r="G48" i="101" s="1"/>
  <c r="J48" i="101" s="1"/>
  <c r="E52" i="101"/>
  <c r="G52" i="101" s="1"/>
  <c r="J52" i="101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G26" i="106" s="1"/>
  <c r="J26" i="106" s="1"/>
  <c r="G26" i="107" s="1"/>
  <c r="J26" i="107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G215" i="106" s="1"/>
  <c r="J215" i="106" s="1"/>
  <c r="G215" i="107" s="1"/>
  <c r="J215" i="107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G179" i="106" s="1"/>
  <c r="J179" i="106" s="1"/>
  <c r="G179" i="107" s="1"/>
  <c r="J179" i="107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G192" i="106" s="1"/>
  <c r="J192" i="106" s="1"/>
  <c r="G192" i="107" s="1"/>
  <c r="J192" i="107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90" i="106" s="1"/>
  <c r="J90" i="106" s="1"/>
  <c r="G90" i="107" s="1"/>
  <c r="J90" i="107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G61" i="106" s="1"/>
  <c r="J61" i="106" s="1"/>
  <c r="G61" i="107" s="1"/>
  <c r="J61" i="107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G80" i="106" s="1"/>
  <c r="J80" i="106" s="1"/>
  <c r="G80" i="107" s="1"/>
  <c r="J80" i="107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G222" i="106" s="1"/>
  <c r="J222" i="106" s="1"/>
  <c r="G222" i="107" s="1"/>
  <c r="J222" i="107" s="1"/>
  <c r="E24" i="102"/>
  <c r="G24" i="102" s="1"/>
  <c r="J24" i="102" s="1"/>
  <c r="E24" i="103" s="1"/>
  <c r="G24" i="103" s="1"/>
  <c r="J24" i="103" s="1"/>
  <c r="E24" i="104" s="1"/>
  <c r="G24" i="104" s="1"/>
  <c r="J24" i="104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41" i="106" s="1"/>
  <c r="J141" i="106" s="1"/>
  <c r="G141" i="107" s="1"/>
  <c r="J141" i="107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G72" i="106" s="1"/>
  <c r="J72" i="106" s="1"/>
  <c r="G72" i="107" s="1"/>
  <c r="J72" i="107" s="1"/>
  <c r="E22" i="102"/>
  <c r="G22" i="102" s="1"/>
  <c r="J22" i="102" s="1"/>
  <c r="E22" i="103" s="1"/>
  <c r="G22" i="103" s="1"/>
  <c r="J22" i="103" s="1"/>
  <c r="E22" i="104" s="1"/>
  <c r="G22" i="104" s="1"/>
  <c r="J22" i="104" s="1"/>
  <c r="E32" i="101"/>
  <c r="G32" i="101" s="1"/>
  <c r="J32" i="101" s="1"/>
  <c r="E40" i="101"/>
  <c r="G40" i="101" s="1"/>
  <c r="J40" i="101" s="1"/>
  <c r="E46" i="101"/>
  <c r="G46" i="101" s="1"/>
  <c r="J46" i="101" s="1"/>
  <c r="E49" i="101"/>
  <c r="G49" i="101" s="1"/>
  <c r="J49" i="101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G92" i="106" s="1"/>
  <c r="J92" i="106" s="1"/>
  <c r="G92" i="107" s="1"/>
  <c r="J92" i="107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G176" i="106" s="1"/>
  <c r="J176" i="106" s="1"/>
  <c r="G176" i="107" s="1"/>
  <c r="J176" i="107" s="1"/>
  <c r="E31" i="101"/>
  <c r="G31" i="101" s="1"/>
  <c r="J31" i="101" s="1"/>
  <c r="E33" i="101"/>
  <c r="G33" i="101" s="1"/>
  <c r="J33" i="101" s="1"/>
  <c r="E59" i="101"/>
  <c r="G59" i="101" s="1"/>
  <c r="J59" i="101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G65" i="106" s="1"/>
  <c r="J65" i="106" s="1"/>
  <c r="G65" i="107" s="1"/>
  <c r="J65" i="107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G162" i="106" s="1"/>
  <c r="J162" i="106" s="1"/>
  <c r="G162" i="107" s="1"/>
  <c r="J162" i="107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G121" i="106" s="1"/>
  <c r="J121" i="106" s="1"/>
  <c r="G121" i="107" s="1"/>
  <c r="J121" i="107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G93" i="106" s="1"/>
  <c r="J93" i="106" s="1"/>
  <c r="G93" i="107" s="1"/>
  <c r="J93" i="107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G183" i="106" s="1"/>
  <c r="J183" i="106" s="1"/>
  <c r="G183" i="107" s="1"/>
  <c r="J183" i="107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G66" i="106" s="1"/>
  <c r="J66" i="106" s="1"/>
  <c r="G66" i="107" s="1"/>
  <c r="J66" i="107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G85" i="106" s="1"/>
  <c r="J85" i="106" s="1"/>
  <c r="G85" i="107" s="1"/>
  <c r="J85" i="107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G172" i="106" s="1"/>
  <c r="J172" i="106" s="1"/>
  <c r="G172" i="107" s="1"/>
  <c r="J172" i="107" s="1"/>
  <c r="E34" i="101"/>
  <c r="G34" i="101" s="1"/>
  <c r="J34" i="101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G100" i="106" s="1"/>
  <c r="J100" i="106" s="1"/>
  <c r="G100" i="107" s="1"/>
  <c r="J100" i="107" s="1"/>
  <c r="E57" i="101"/>
  <c r="G57" i="101" s="1"/>
  <c r="J57" i="101" s="1"/>
  <c r="E29" i="101"/>
  <c r="G29" i="101" s="1"/>
  <c r="J29" i="101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G170" i="106" s="1"/>
  <c r="J170" i="106" s="1"/>
  <c r="G170" i="107" s="1"/>
  <c r="J170" i="107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G89" i="106" s="1"/>
  <c r="J89" i="106" s="1"/>
  <c r="G89" i="107" s="1"/>
  <c r="J89" i="107" s="1"/>
  <c r="E56" i="101"/>
  <c r="G56" i="101" s="1"/>
  <c r="J56" i="101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G160" i="106" s="1"/>
  <c r="J160" i="106" s="1"/>
  <c r="G160" i="107" s="1"/>
  <c r="J160" i="107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140" i="106" s="1"/>
  <c r="J140" i="106" s="1"/>
  <c r="G140" i="107" s="1"/>
  <c r="J140" i="107" s="1"/>
  <c r="E58" i="101"/>
  <c r="G58" i="101" s="1"/>
  <c r="J58" i="101" s="1"/>
  <c r="E96" i="101"/>
  <c r="G96" i="101" s="1"/>
  <c r="J96" i="101" s="1"/>
  <c r="E30" i="101"/>
  <c r="G30" i="101" s="1"/>
  <c r="J30" i="101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G23" i="106" s="1"/>
  <c r="J23" i="106" s="1"/>
  <c r="G23" i="107" s="1"/>
  <c r="J23" i="107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G185" i="106" s="1"/>
  <c r="J185" i="106" s="1"/>
  <c r="G185" i="107" s="1"/>
  <c r="J185" i="107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145" i="106" s="1"/>
  <c r="J145" i="106" s="1"/>
  <c r="G145" i="107" s="1"/>
  <c r="J145" i="107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G78" i="106" s="1"/>
  <c r="J78" i="106" s="1"/>
  <c r="G78" i="107" s="1"/>
  <c r="J78" i="107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G168" i="106" s="1"/>
  <c r="J168" i="106" s="1"/>
  <c r="G168" i="107" s="1"/>
  <c r="J168" i="107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G223" i="106" s="1"/>
  <c r="J223" i="106" s="1"/>
  <c r="G223" i="107" s="1"/>
  <c r="J223" i="107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G77" i="106" s="1"/>
  <c r="J77" i="106" s="1"/>
  <c r="G77" i="107" s="1"/>
  <c r="J77" i="107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G123" i="106" s="1"/>
  <c r="J123" i="106" s="1"/>
  <c r="G123" i="107" s="1"/>
  <c r="J123" i="107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G19" i="106" s="1"/>
  <c r="J19" i="106" s="1"/>
  <c r="G19" i="107" s="1"/>
  <c r="J19" i="107" s="1"/>
  <c r="E50" i="101"/>
  <c r="G50" i="101" s="1"/>
  <c r="J50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G167" i="106" s="1"/>
  <c r="J167" i="106" s="1"/>
  <c r="G167" i="107" s="1"/>
  <c r="J167" i="107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G68" i="106" s="1"/>
  <c r="J68" i="106" s="1"/>
  <c r="G68" i="107" s="1"/>
  <c r="J68" i="107" s="1"/>
  <c r="E55" i="101"/>
  <c r="G55" i="101" s="1"/>
  <c r="J55" i="101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163" i="106" s="1"/>
  <c r="J163" i="106" s="1"/>
  <c r="G163" i="107" s="1"/>
  <c r="J163" i="107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144" i="106" s="1"/>
  <c r="J144" i="106" s="1"/>
  <c r="G144" i="107" s="1"/>
  <c r="J144" i="107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G154" i="106" s="1"/>
  <c r="J154" i="106" s="1"/>
  <c r="G154" i="107" s="1"/>
  <c r="J154" i="107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G166" i="106" s="1"/>
  <c r="J166" i="106" s="1"/>
  <c r="G166" i="107" s="1"/>
  <c r="J166" i="107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G99" i="106" s="1"/>
  <c r="J99" i="106" s="1"/>
  <c r="G99" i="107" s="1"/>
  <c r="J99" i="107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67" i="106" s="1"/>
  <c r="J67" i="106" s="1"/>
  <c r="G67" i="107" s="1"/>
  <c r="J67" i="107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171" i="106" s="1"/>
  <c r="J171" i="106" s="1"/>
  <c r="G171" i="107" s="1"/>
  <c r="J171" i="107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G137" i="106" s="1"/>
  <c r="J137" i="106" s="1"/>
  <c r="G137" i="107" s="1"/>
  <c r="J137" i="107" s="1"/>
  <c r="E47" i="102"/>
  <c r="G47" i="102" s="1"/>
  <c r="J47" i="102" s="1"/>
  <c r="E47" i="103" s="1"/>
  <c r="G47" i="103" s="1"/>
  <c r="J47" i="103" s="1"/>
  <c r="E47" i="104" s="1"/>
  <c r="E112" i="104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28" i="101"/>
  <c r="G28" i="101" s="1"/>
  <c r="J28" i="101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74" i="106" s="1"/>
  <c r="J74" i="106" s="1"/>
  <c r="G74" i="107" s="1"/>
  <c r="J74" i="107" s="1"/>
  <c r="E53" i="102"/>
  <c r="G53" i="102" s="1"/>
  <c r="J53" i="102" s="1"/>
  <c r="E53" i="103" s="1"/>
  <c r="G53" i="103" s="1"/>
  <c r="J53" i="103" s="1"/>
  <c r="E53" i="104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G69" i="106" s="1"/>
  <c r="J69" i="106" s="1"/>
  <c r="G69" i="107" s="1"/>
  <c r="J69" i="107" s="1"/>
  <c r="E122" i="101"/>
  <c r="G122" i="101" s="1"/>
  <c r="J122" i="101" s="1"/>
  <c r="E27" i="101"/>
  <c r="G27" i="101" s="1"/>
  <c r="J27" i="101" s="1"/>
  <c r="E41" i="101"/>
  <c r="G41" i="101" s="1"/>
  <c r="J41" i="101" s="1"/>
  <c r="E37" i="101"/>
  <c r="G37" i="101" s="1"/>
  <c r="J37" i="101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G101" i="106" s="1"/>
  <c r="J101" i="106" s="1"/>
  <c r="G101" i="107" s="1"/>
  <c r="J101" i="107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G142" i="106" s="1"/>
  <c r="J142" i="106" s="1"/>
  <c r="G142" i="107" s="1"/>
  <c r="J142" i="107" s="1"/>
  <c r="E51" i="101"/>
  <c r="G51" i="101" s="1"/>
  <c r="J51" i="101" s="1"/>
  <c r="E54" i="101"/>
  <c r="G54" i="101" s="1"/>
  <c r="J54" i="101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G25" i="106" s="1"/>
  <c r="J25" i="106" s="1"/>
  <c r="G25" i="107" s="1"/>
  <c r="J25" i="107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98" i="106" s="1"/>
  <c r="J98" i="106" s="1"/>
  <c r="G98" i="107" s="1"/>
  <c r="J98" i="107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G180" i="106" s="1"/>
  <c r="J180" i="106" s="1"/>
  <c r="G180" i="107" s="1"/>
  <c r="J180" i="107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G130" i="106" s="1"/>
  <c r="J130" i="106" s="1"/>
  <c r="G130" i="107" s="1"/>
  <c r="J130" i="107" s="1"/>
  <c r="E79" i="102"/>
  <c r="G79" i="102" s="1"/>
  <c r="J79" i="102" s="1"/>
  <c r="E79" i="103" s="1"/>
  <c r="G79" i="103" s="1"/>
  <c r="J79" i="103" s="1"/>
  <c r="E79" i="104" s="1"/>
  <c r="G79" i="104" s="1"/>
  <c r="J79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G118" i="106" s="1"/>
  <c r="J118" i="106" s="1"/>
  <c r="G118" i="107" s="1"/>
  <c r="J118" i="107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G120" i="106" s="1"/>
  <c r="J120" i="106" s="1"/>
  <c r="G120" i="107" s="1"/>
  <c r="J120" i="107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G164" i="106" s="1"/>
  <c r="J164" i="106" s="1"/>
  <c r="G164" i="107" s="1"/>
  <c r="J164" i="107" s="1"/>
  <c r="E214" i="100"/>
  <c r="G214" i="100" s="1"/>
  <c r="J214" i="100" s="1"/>
  <c r="G88" i="100"/>
  <c r="J88" i="100" s="1"/>
  <c r="E88" i="101" s="1"/>
  <c r="E87" i="100"/>
  <c r="G87" i="100" s="1"/>
  <c r="J87" i="100" s="1"/>
  <c r="E18" i="97"/>
  <c r="G18" i="97" s="1"/>
  <c r="J18" i="97" s="1"/>
  <c r="E18" i="98" s="1"/>
  <c r="G18" i="98" s="1"/>
  <c r="J18" i="98" s="1"/>
  <c r="E18" i="99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J207" i="95"/>
  <c r="E207" i="96" s="1"/>
  <c r="G207" i="96" s="1"/>
  <c r="J207" i="96" s="1"/>
  <c r="G188" i="77"/>
  <c r="J188" i="7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4" i="102" l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34" i="106" s="1"/>
  <c r="J34" i="106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G119" i="106" s="1"/>
  <c r="J119" i="106" s="1"/>
  <c r="G119" i="107" s="1"/>
  <c r="J119" i="107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G49" i="106" s="1"/>
  <c r="J49" i="106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G52" i="106" s="1"/>
  <c r="J52" i="106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28" i="102"/>
  <c r="G28" i="102" s="1"/>
  <c r="J28" i="102" s="1"/>
  <c r="E28" i="103" s="1"/>
  <c r="G28" i="103" s="1"/>
  <c r="J28" i="103" s="1"/>
  <c r="G37" i="102"/>
  <c r="J37" i="102" s="1"/>
  <c r="E37" i="103" s="1"/>
  <c r="G37" i="103" s="1"/>
  <c r="J37" i="103" s="1"/>
  <c r="E37" i="104" s="1"/>
  <c r="G37" i="104" s="1"/>
  <c r="J37" i="104" s="1"/>
  <c r="E37" i="105" s="1"/>
  <c r="E37" i="102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32" i="102"/>
  <c r="G32" i="102" s="1"/>
  <c r="J32" i="102" s="1"/>
  <c r="E32" i="103" s="1"/>
  <c r="G32" i="103" s="1"/>
  <c r="J32" i="103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165" i="106" s="1"/>
  <c r="J165" i="106" s="1"/>
  <c r="G165" i="107" s="1"/>
  <c r="J165" i="107" s="1"/>
  <c r="G79" i="105"/>
  <c r="J79" i="105" s="1"/>
  <c r="G79" i="106" s="1"/>
  <c r="J79" i="106" s="1"/>
  <c r="G79" i="107" s="1"/>
  <c r="J79" i="107" s="1"/>
  <c r="E79" i="105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G46" i="106" s="1"/>
  <c r="J46" i="106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G48" i="106" s="1"/>
  <c r="J48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G27" i="106" s="1"/>
  <c r="J27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G38" i="106" s="1"/>
  <c r="J38" i="106" s="1"/>
  <c r="G38" i="107" s="1"/>
  <c r="J38" i="107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G51" i="106" s="1"/>
  <c r="J51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G122" i="106" s="1"/>
  <c r="J122" i="106" s="1"/>
  <c r="G122" i="107" s="1"/>
  <c r="J122" i="107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G36" i="106" s="1"/>
  <c r="J36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G96" i="106" s="1"/>
  <c r="J96" i="106" s="1"/>
  <c r="G96" i="107" s="1"/>
  <c r="J96" i="107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G50" i="106" s="1"/>
  <c r="J50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G33" i="106" s="1"/>
  <c r="J33" i="106" s="1"/>
  <c r="E22" i="105"/>
  <c r="G22" i="105" s="1"/>
  <c r="J22" i="105" s="1"/>
  <c r="G22" i="106" s="1"/>
  <c r="J22" i="106" s="1"/>
  <c r="G22" i="107" s="1"/>
  <c r="J22" i="107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G161" i="106" s="1"/>
  <c r="J161" i="106" s="1"/>
  <c r="G161" i="107" s="1"/>
  <c r="J161" i="107" s="1"/>
  <c r="E214" i="101"/>
  <c r="G214" i="101" s="1"/>
  <c r="J214" i="101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G54" i="106" s="1"/>
  <c r="J54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G30" i="106" s="1"/>
  <c r="J30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29" i="106" s="1"/>
  <c r="J29" i="106" s="1"/>
  <c r="E24" i="105"/>
  <c r="G24" i="105" s="1"/>
  <c r="J24" i="105" s="1"/>
  <c r="G24" i="106" s="1"/>
  <c r="J24" i="106" s="1"/>
  <c r="G24" i="107" s="1"/>
  <c r="J24" i="107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G221" i="106" s="1"/>
  <c r="J221" i="106" s="1"/>
  <c r="G221" i="107" s="1"/>
  <c r="J221" i="107" s="1"/>
  <c r="E7" i="100"/>
  <c r="G7" i="100" s="1"/>
  <c r="J7" i="100" s="1"/>
  <c r="E14" i="100"/>
  <c r="G14" i="100" s="1"/>
  <c r="J14" i="100" s="1"/>
  <c r="E15" i="100"/>
  <c r="G15" i="100" s="1"/>
  <c r="J15" i="100" s="1"/>
  <c r="E17" i="100"/>
  <c r="G17" i="100" s="1"/>
  <c r="J17" i="100" s="1"/>
  <c r="G8" i="100"/>
  <c r="J8" i="100" s="1"/>
  <c r="E8" i="100"/>
  <c r="E6" i="100"/>
  <c r="G6" i="100" s="1"/>
  <c r="J6" i="100" s="1"/>
  <c r="G88" i="101"/>
  <c r="J88" i="101" s="1"/>
  <c r="E88" i="102" s="1"/>
  <c r="E87" i="101"/>
  <c r="G87" i="101" s="1"/>
  <c r="J87" i="101" s="1"/>
  <c r="E13" i="100"/>
  <c r="G13" i="100" s="1"/>
  <c r="J13" i="100" s="1"/>
  <c r="E16" i="100"/>
  <c r="G16" i="100" s="1"/>
  <c r="J16" i="100" s="1"/>
  <c r="G53" i="104"/>
  <c r="J53" i="104" s="1"/>
  <c r="E53" i="105" s="1"/>
  <c r="G47" i="104"/>
  <c r="J47" i="104" s="1"/>
  <c r="E47" i="105" s="1"/>
  <c r="G37" i="105"/>
  <c r="J37" i="105" s="1"/>
  <c r="G37" i="106" s="1"/>
  <c r="J37" i="106" s="1"/>
  <c r="G32" i="107"/>
  <c r="J32" i="107" s="1"/>
  <c r="G238" i="103"/>
  <c r="J238" i="103" s="1"/>
  <c r="E238" i="104" s="1"/>
  <c r="G241" i="104"/>
  <c r="J241" i="104" s="1"/>
  <c r="E241" i="105" s="1"/>
  <c r="G230" i="103"/>
  <c r="J230" i="103" s="1"/>
  <c r="E230" i="104" s="1"/>
  <c r="G28" i="107"/>
  <c r="J28" i="107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3" i="101" l="1"/>
  <c r="G13" i="101" s="1"/>
  <c r="J13" i="101" s="1"/>
  <c r="E31" i="105"/>
  <c r="G31" i="105" s="1"/>
  <c r="J31" i="105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G214" i="106" s="1"/>
  <c r="J214" i="106" s="1"/>
  <c r="G214" i="107" s="1"/>
  <c r="J214" i="107" s="1"/>
  <c r="E32" i="104"/>
  <c r="G32" i="104" s="1"/>
  <c r="J32" i="104" s="1"/>
  <c r="E32" i="105" s="1"/>
  <c r="G32" i="105" s="1"/>
  <c r="J32" i="105" s="1"/>
  <c r="G32" i="106" s="1"/>
  <c r="J32" i="106" s="1"/>
  <c r="E6" i="101"/>
  <c r="G6" i="101" s="1"/>
  <c r="J6" i="101" s="1"/>
  <c r="E14" i="101"/>
  <c r="G14" i="101" s="1"/>
  <c r="J14" i="101" s="1"/>
  <c r="E17" i="101"/>
  <c r="G17" i="101" s="1"/>
  <c r="J17" i="101" s="1"/>
  <c r="E28" i="104"/>
  <c r="G28" i="104" s="1"/>
  <c r="J28" i="104" s="1"/>
  <c r="E28" i="105" s="1"/>
  <c r="G28" i="105" s="1"/>
  <c r="J28" i="105" s="1"/>
  <c r="G28" i="106" s="1"/>
  <c r="J28" i="106" s="1"/>
  <c r="E15" i="101"/>
  <c r="G15" i="101" s="1"/>
  <c r="J15" i="101" s="1"/>
  <c r="G18" i="100"/>
  <c r="J18" i="100" s="1"/>
  <c r="E18" i="100"/>
  <c r="G88" i="102"/>
  <c r="J88" i="102" s="1"/>
  <c r="E88" i="103" s="1"/>
  <c r="G88" i="103" s="1"/>
  <c r="J88" i="103" s="1"/>
  <c r="E88" i="104" s="1"/>
  <c r="G88" i="104" s="1"/>
  <c r="J88" i="104" s="1"/>
  <c r="E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174" i="100"/>
  <c r="J174" i="100" s="1"/>
  <c r="E174" i="101" s="1"/>
  <c r="E173" i="100"/>
  <c r="G102" i="100"/>
  <c r="J102" i="100" s="1"/>
  <c r="E102" i="101" s="1"/>
  <c r="E103" i="100"/>
  <c r="G16" i="101"/>
  <c r="J16" i="101" s="1"/>
  <c r="E16" i="101"/>
  <c r="E8" i="101"/>
  <c r="G8" i="101" s="1"/>
  <c r="J8" i="101" s="1"/>
  <c r="E7" i="101"/>
  <c r="G7" i="101" s="1"/>
  <c r="J7" i="101" s="1"/>
  <c r="G37" i="107"/>
  <c r="J37" i="107" s="1"/>
  <c r="G51" i="107"/>
  <c r="J51" i="107" s="1"/>
  <c r="G47" i="105"/>
  <c r="J47" i="105" s="1"/>
  <c r="G47" i="106" s="1"/>
  <c r="J47" i="106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30" i="104"/>
  <c r="J230" i="104" s="1"/>
  <c r="E230" i="105" s="1"/>
  <c r="G27" i="107"/>
  <c r="J27" i="107" s="1"/>
  <c r="G48" i="107"/>
  <c r="J48" i="107" s="1"/>
  <c r="G29" i="107"/>
  <c r="J29" i="107" s="1"/>
  <c r="G52" i="107"/>
  <c r="J52" i="107" s="1"/>
  <c r="G34" i="107"/>
  <c r="J34" i="107" s="1"/>
  <c r="G241" i="105"/>
  <c r="J241" i="105" s="1"/>
  <c r="G242" i="105"/>
  <c r="J242" i="105" s="1"/>
  <c r="G54" i="107"/>
  <c r="J54" i="107" s="1"/>
  <c r="G238" i="104"/>
  <c r="J238" i="104" s="1"/>
  <c r="E238" i="105" s="1"/>
  <c r="G235" i="104"/>
  <c r="J235" i="104" s="1"/>
  <c r="E235" i="105" s="1"/>
  <c r="G36" i="107"/>
  <c r="J36" i="107" s="1"/>
  <c r="G30" i="107"/>
  <c r="J30" i="107" s="1"/>
  <c r="G86" i="104"/>
  <c r="J86" i="104" s="1"/>
  <c r="E86" i="105" s="1"/>
  <c r="G253" i="100"/>
  <c r="J253" i="100" s="1"/>
  <c r="E253" i="101" s="1"/>
  <c r="G227" i="104"/>
  <c r="J227" i="104" s="1"/>
  <c r="E227" i="105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103" i="100"/>
  <c r="J103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7" i="102" l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7" i="106" s="1"/>
  <c r="J7" i="106" s="1"/>
  <c r="G7" i="107" s="1"/>
  <c r="J7" i="107" s="1"/>
  <c r="E6" i="102"/>
  <c r="G6" i="102" s="1"/>
  <c r="J6" i="102" s="1"/>
  <c r="E6" i="103" s="1"/>
  <c r="G6" i="103" s="1"/>
  <c r="J6" i="103" s="1"/>
  <c r="E6" i="104" s="1"/>
  <c r="G6" i="104" s="1"/>
  <c r="J6" i="104" s="1"/>
  <c r="E15" i="102"/>
  <c r="G15" i="102" s="1"/>
  <c r="J15" i="102" s="1"/>
  <c r="E15" i="103" s="1"/>
  <c r="G15" i="103" s="1"/>
  <c r="J15" i="103" s="1"/>
  <c r="E15" i="104" s="1"/>
  <c r="G15" i="104" s="1"/>
  <c r="J15" i="104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8" i="106" s="1"/>
  <c r="J8" i="106" s="1"/>
  <c r="G8" i="107" s="1"/>
  <c r="J8" i="107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G17" i="106" s="1"/>
  <c r="J17" i="106" s="1"/>
  <c r="G17" i="107" s="1"/>
  <c r="J17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G13" i="106" s="1"/>
  <c r="J13" i="106" s="1"/>
  <c r="G13" i="107" s="1"/>
  <c r="J13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6" i="106" s="1"/>
  <c r="J16" i="106" s="1"/>
  <c r="G16" i="107" s="1"/>
  <c r="J16" i="107" s="1"/>
  <c r="E18" i="101"/>
  <c r="G18" i="101" s="1"/>
  <c r="J18" i="101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G14" i="106" s="1"/>
  <c r="J14" i="106" s="1"/>
  <c r="G14" i="107" s="1"/>
  <c r="J14" i="107" s="1"/>
  <c r="G174" i="101"/>
  <c r="J174" i="101" s="1"/>
  <c r="E174" i="102" s="1"/>
  <c r="E173" i="101"/>
  <c r="G173" i="101" s="1"/>
  <c r="J173" i="101" s="1"/>
  <c r="G102" i="101"/>
  <c r="J102" i="101" s="1"/>
  <c r="E102" i="102" s="1"/>
  <c r="E103" i="101"/>
  <c r="G103" i="101" s="1"/>
  <c r="J103" i="101" s="1"/>
  <c r="E234" i="101"/>
  <c r="G234" i="101" s="1"/>
  <c r="J234" i="101" s="1"/>
  <c r="G235" i="105"/>
  <c r="J235" i="105" s="1"/>
  <c r="G53" i="107"/>
  <c r="J53" i="107" s="1"/>
  <c r="G47" i="107"/>
  <c r="J4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E236" i="104" s="1"/>
  <c r="G242" i="106"/>
  <c r="J242" i="106" s="1"/>
  <c r="G241" i="106"/>
  <c r="J241" i="106" s="1"/>
  <c r="G86" i="105"/>
  <c r="J86" i="105" s="1"/>
  <c r="G253" i="101"/>
  <c r="J253" i="101" s="1"/>
  <c r="E253" i="102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E254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34" i="102" l="1"/>
  <c r="G234" i="102" s="1"/>
  <c r="J234" i="102" s="1"/>
  <c r="E15" i="105"/>
  <c r="G15" i="105" s="1"/>
  <c r="J15" i="105" s="1"/>
  <c r="G15" i="106" s="1"/>
  <c r="J15" i="106" s="1"/>
  <c r="G15" i="107" s="1"/>
  <c r="J15" i="107" s="1"/>
  <c r="E6" i="105"/>
  <c r="G6" i="105" s="1"/>
  <c r="J6" i="105" s="1"/>
  <c r="G6" i="106" s="1"/>
  <c r="J6" i="106" s="1"/>
  <c r="G6" i="107" s="1"/>
  <c r="J6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G102" i="102"/>
  <c r="J102" i="102" s="1"/>
  <c r="E102" i="103" s="1"/>
  <c r="E103" i="102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76" i="100"/>
  <c r="G76" i="100" s="1"/>
  <c r="J76" i="100" s="1"/>
  <c r="G18" i="107"/>
  <c r="J18" i="107" s="1"/>
  <c r="G236" i="104"/>
  <c r="J236" i="104" s="1"/>
  <c r="E236" i="105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103" i="102"/>
  <c r="J103" i="102" s="1"/>
  <c r="E103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5" l="1"/>
  <c r="G18" i="105" s="1"/>
  <c r="J18" i="105" s="1"/>
  <c r="G18" i="106" s="1"/>
  <c r="J18" i="106" s="1"/>
  <c r="E76" i="101"/>
  <c r="G76" i="101" s="1"/>
  <c r="J76" i="101" s="1"/>
  <c r="E76" i="102" s="1"/>
  <c r="G76" i="102" s="1"/>
  <c r="J76" i="102" s="1"/>
  <c r="G256" i="107"/>
  <c r="J256" i="107" s="1"/>
  <c r="E256" i="105"/>
  <c r="G256" i="105" s="1"/>
  <c r="J256" i="105" s="1"/>
  <c r="E256" i="8"/>
  <c r="G256" i="8" s="1"/>
  <c r="J256" i="8" s="1"/>
  <c r="G256" i="106"/>
  <c r="J256" i="106" s="1"/>
  <c r="G255" i="107"/>
  <c r="J255" i="107" s="1"/>
  <c r="E255" i="105"/>
  <c r="G255" i="105" s="1"/>
  <c r="J255" i="105" s="1"/>
  <c r="E255" i="8"/>
  <c r="G255" i="8" s="1"/>
  <c r="J255" i="8" s="1"/>
  <c r="G255" i="106"/>
  <c r="J255" i="106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254" i="103"/>
  <c r="J254" i="103" s="1"/>
  <c r="E254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G102" i="104"/>
  <c r="J102" i="104" s="1"/>
  <c r="E102" i="105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76" i="104" l="1"/>
  <c r="G76" i="104" s="1"/>
  <c r="J76" i="104" s="1"/>
  <c r="E76" i="105" s="1"/>
  <c r="G76" i="105" s="1"/>
  <c r="J76" i="105" s="1"/>
  <c r="G254" i="106"/>
  <c r="J254" i="106" s="1"/>
  <c r="E254" i="105"/>
  <c r="G254" i="105" s="1"/>
  <c r="J254" i="105" s="1"/>
  <c r="G254" i="107"/>
  <c r="J254" i="107" s="1"/>
  <c r="E254" i="8"/>
  <c r="G254" i="8" s="1"/>
  <c r="J254" i="8" s="1"/>
  <c r="E253" i="105"/>
  <c r="E253" i="8"/>
  <c r="G253" i="8" s="1"/>
  <c r="J253" i="8" s="1"/>
  <c r="G253" i="106"/>
  <c r="J253" i="106" s="1"/>
  <c r="G253" i="107"/>
  <c r="J253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E134" i="104" s="1"/>
  <c r="G131" i="103"/>
  <c r="J131" i="103" s="1"/>
  <c r="E131" i="104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18" i="100"/>
  <c r="G218" i="100" s="1"/>
  <c r="J218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01" i="100"/>
  <c r="G201" i="100" s="1"/>
  <c r="J201" i="100" s="1"/>
  <c r="E199" i="100"/>
  <c r="G199" i="100" s="1"/>
  <c r="J199" i="100" s="1"/>
  <c r="E5" i="105"/>
  <c r="G5" i="105" s="1"/>
  <c r="J5" i="105" s="1"/>
  <c r="E216" i="100"/>
  <c r="G216" i="100" s="1"/>
  <c r="J216" i="100" s="1"/>
  <c r="G5" i="106"/>
  <c r="J5" i="106" s="1"/>
  <c r="E200" i="101" l="1"/>
  <c r="G200" i="101" s="1"/>
  <c r="J200" i="101" s="1"/>
  <c r="E218" i="101"/>
  <c r="G218" i="101" s="1"/>
  <c r="J218" i="101" s="1"/>
  <c r="E199" i="101"/>
  <c r="G199" i="101" s="1"/>
  <c r="J199" i="101" s="1"/>
  <c r="E201" i="101"/>
  <c r="G201" i="101" s="1"/>
  <c r="J201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219" i="106" s="1"/>
  <c r="J219" i="106" s="1"/>
  <c r="G219" i="107" s="1"/>
  <c r="J219" i="107" s="1"/>
  <c r="E217" i="101"/>
  <c r="G217" i="101" s="1"/>
  <c r="J217" i="101" s="1"/>
  <c r="G5" i="107"/>
  <c r="J5" i="107" s="1"/>
  <c r="G124" i="99"/>
  <c r="J124" i="99" s="1"/>
  <c r="E217" i="102" l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G217" i="106" s="1"/>
  <c r="J217" i="106" s="1"/>
  <c r="G217" i="107" s="1"/>
  <c r="J217" i="107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G201" i="106" s="1"/>
  <c r="J201" i="106" s="1"/>
  <c r="G201" i="107" s="1"/>
  <c r="J201" i="107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G218" i="106" s="1"/>
  <c r="J218" i="106" s="1"/>
  <c r="G218" i="107" s="1"/>
  <c r="J218" i="107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G216" i="106" s="1"/>
  <c r="J216" i="106" s="1"/>
  <c r="G216" i="107" s="1"/>
  <c r="J216" i="107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G199" i="106" s="1"/>
  <c r="J199" i="106" s="1"/>
  <c r="G199" i="107" s="1"/>
  <c r="J199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G200" i="106" s="1"/>
  <c r="J200" i="106" s="1"/>
  <c r="G200" i="107" s="1"/>
  <c r="J200" i="107" s="1"/>
  <c r="E124" i="100"/>
  <c r="G124" i="100" s="1"/>
  <c r="J124" i="100" s="1"/>
  <c r="G73" i="91"/>
  <c r="J73" i="91" s="1"/>
  <c r="E124" i="101" l="1"/>
  <c r="G124" i="101" s="1"/>
  <c r="J124" i="101" s="1"/>
  <c r="G73" i="92"/>
  <c r="J73" i="92" s="1"/>
  <c r="M260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<sst xmlns="http://schemas.openxmlformats.org/spreadsheetml/2006/main" count="38674" uniqueCount="1445">
  <si>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</si>
  <si>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</si>
  <si>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</si>
  <si>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</si>
  <si>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</si>
  <si>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</si>
  <si>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</si>
  <si>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</si>
  <si>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</si>
  <si>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</si>
  <si>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</si>
  <si>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</si>
  <si>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</si>
  <si>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</si>
  <si>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</si>
  <si>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</si>
  <si>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</si>
  <si>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</si>
  <si>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</si>
  <si>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</si>
  <si>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</si>
  <si>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</si>
  <si>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</si>
  <si>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</si>
  <si>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</si>
  <si>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</si>
  <si>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</si>
  <si>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</si>
  <si>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</si>
  <si>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</si>
  <si>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</si>
  <si>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</si>
  <si>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</si>
  <si>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</si>
  <si>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</si>
  <si>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</si>
  <si>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</si>
  <si>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</si>
  <si>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</si>
  <si>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</si>
  <si>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</si>
  <si>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</si>
  <si>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</si>
  <si>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</si>
  <si>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</si>
  <si>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</si>
  <si>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</si>
  <si>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</si>
  <si>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</si>
  <si>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</si>
  <si>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</si>
  <si>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</si>
  <si>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</si>
  <si>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</si>
  <si>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</si>
  <si>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</si>
  <si>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</si>
  <si>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</si>
  <si>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</si>
  <si>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</si>
  <si>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</si>
  <si>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</si>
  <si>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</si>
  <si>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</si>
  <si>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</si>
  <si>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</si>
  <si>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</si>
  <si>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</si>
  <si>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</si>
  <si>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</si>
  <si>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</si>
  <si>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</si>
  <si>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</si>
  <si>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</si>
  <si>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</si>
  <si>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</si>
  <si>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</si>
  <si>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</si>
  <si>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</si>
  <si>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</si>
  <si>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</si>
  <si>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</si>
  <si>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</si>
  <si>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</si>
  <si>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</si>
  <si>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</si>
  <si>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</si>
  <si>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</si>
  <si>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</si>
  <si>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</si>
  <si>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</si>
  <si>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</si>
  <si>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</si>
  <si>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</si>
  <si>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</si>
  <si>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</si>
  <si>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</si>
  <si>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</si>
  <si>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</si>
  <si>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</si>
  <si>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</si>
  <si>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</si>
  <si>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</si>
  <si>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</si>
  <si>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</si>
  <si>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</si>
  <si>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</si>
  <si>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</si>
  <si>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</si>
  <si>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</si>
  <si>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</si>
  <si>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</si>
  <si>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</si>
  <si>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</si>
  <si>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</si>
  <si>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</si>
  <si>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</si>
  <si>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</si>
  <si>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</si>
  <si>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</si>
  <si>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</si>
  <si>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</si>
  <si>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</si>
  <si>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</si>
  <si>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</si>
  <si>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</si>
  <si>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</si>
  <si>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</si>
  <si>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</si>
  <si>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</si>
  <si>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</si>
  <si>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</si>
  <si>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</si>
  <si>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</si>
  <si>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</si>
  <si>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</si>
  <si>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</si>
  <si>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</si>
  <si>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</si>
  <si>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</si>
  <si>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</si>
  <si>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</si>
  <si>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</si>
  <si>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</si>
  <si>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</si>
  <si>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</si>
  <si>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</si>
  <si>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</si>
  <si>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</si>
  <si>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</si>
  <si>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</si>
  <si>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</si>
  <si>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</si>
  <si>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</si>
  <si>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</si>
  <si>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</si>
  <si>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</si>
  <si>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</si>
  <si>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</si>
  <si>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</si>
  <si>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</si>
  <si>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</si>
  <si>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</si>
  <si>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</si>
  <si>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</si>
  <si>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</si>
  <si>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</si>
  <si>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</si>
  <si>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</si>
  <si>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</si>
  <si>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</si>
  <si>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</si>
  <si>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</si>
  <si>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</si>
  <si>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</si>
  <si>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</si>
  <si>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</si>
  <si>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</si>
  <si>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</si>
  <si>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</si>
  <si>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</si>
  <si>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</si>
  <si>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</si>
  <si>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</si>
  <si>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</si>
  <si>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</si>
  <si>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</si>
  <si>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</si>
  <si>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</si>
  <si>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</si>
  <si>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</si>
  <si>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</si>
  <si>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</si>
  <si>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</si>
  <si>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</si>
  <si>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</si>
  <si>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</si>
  <si>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</si>
  <si>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</si>
  <si>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</si>
  <si>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</si>
  <si>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</si>
  <si>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</si>
  <si>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</si>
  <si>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</si>
  <si>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</si>
  <si>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</si>
  <si>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</si>
  <si>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</si>
  <si>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</si>
  <si>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</si>
  <si>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</si>
  <si>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</si>
  <si>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</si>
  <si>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</si>
  <si>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</si>
  <si>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</si>
  <si>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</si>
  <si>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</si>
  <si>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</si>
  <si>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</si>
  <si>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</si>
  <si>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</si>
  <si>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</si>
  <si>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</si>
  <si>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</si>
  <si>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</si>
  <si>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</si>
  <si>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</si>
  <si>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</si>
  <si>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</si>
  <si>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</si>
  <si>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</si>
  <si>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</si>
  <si>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</si>
  <si>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</si>
  <si>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</si>
  <si>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</si>
  <si>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</si>
  <si>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</si>
  <si>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</si>
  <si>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</si>
  <si>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</si>
  <si>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</si>
  <si>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</si>
  <si>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</si>
  <si>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</si>
  <si>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</si>
  <si>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</si>
  <si>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</si>
  <si>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</si>
  <si>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</si>
  <si>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</si>
  <si>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</si>
  <si>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</si>
  <si>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</si>
  <si>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</si>
  <si>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</si>
  <si>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</si>
  <si>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</si>
  <si>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</si>
  <si>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</si>
  <si>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</si>
  <si>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</si>
  <si>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</si>
  <si>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</si>
  <si>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</si>
  <si>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</si>
  <si>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</si>
  <si>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</si>
  <si>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</si>
  <si>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</si>
  <si>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</si>
  <si>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</si>
  <si>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</si>
  <si>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</si>
  <si>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</si>
  <si>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</si>
  <si>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</si>
  <si>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</si>
  <si>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</si>
  <si>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</si>
  <si>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</si>
  <si>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</si>
  <si>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</si>
  <si>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</si>
  <si>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</si>
  <si>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</si>
  <si>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</si>
  <si>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</si>
  <si>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</si>
  <si>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</si>
  <si>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</si>
  <si>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</si>
  <si>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</si>
  <si>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</si>
  <si>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</si>
  <si>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</si>
  <si>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</si>
  <si>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</si>
  <si>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</si>
  <si>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</si>
  <si>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</si>
  <si>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</si>
  <si>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</si>
  <si>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</si>
  <si>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</si>
  <si>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</si>
  <si>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</si>
  <si>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</si>
  <si>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</si>
  <si>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</si>
  <si>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</si>
  <si>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</si>
  <si>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</si>
  <si>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</si>
  <si>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</si>
  <si>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</si>
  <si>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</si>
  <si>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</si>
  <si>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</si>
  <si>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</si>
  <si>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</si>
  <si>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</si>
  <si>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</si>
  <si>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</si>
  <si>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</si>
  <si>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</si>
  <si>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</si>
  <si>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</si>
  <si>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</si>
  <si>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</si>
  <si>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</si>
  <si>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</si>
  <si>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</si>
  <si>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</si>
  <si>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</si>
  <si>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</si>
  <si>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</si>
  <si>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</si>
  <si>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</si>
  <si>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</si>
  <si>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</si>
  <si>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</si>
  <si>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</si>
  <si>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</si>
  <si>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</si>
  <si>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</si>
  <si>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</si>
  <si>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</si>
  <si>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</si>
  <si>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</si>
  <si>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</si>
  <si>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</si>
  <si>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</si>
  <si>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</si>
  <si>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</si>
  <si>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</si>
  <si>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</si>
  <si>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</si>
  <si>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</si>
  <si>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</si>
  <si>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</si>
  <si>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</si>
  <si>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</si>
  <si>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</si>
  <si>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</si>
  <si>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</si>
  <si>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</si>
  <si>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</si>
  <si>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</si>
  <si>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</si>
  <si>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</si>
  <si>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</si>
  <si>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</si>
  <si>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</si>
  <si>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</si>
  <si>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</si>
  <si>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</si>
  <si>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</si>
  <si>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</si>
  <si>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</si>
  <si>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</si>
  <si>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</si>
  <si>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</si>
  <si>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</si>
  <si>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</si>
  <si>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</si>
  <si>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</si>
  <si>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</si>
  <si>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</si>
  <si>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</si>
  <si>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</si>
  <si>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</si>
  <si>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</si>
  <si>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</si>
  <si>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</si>
  <si>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</si>
  <si>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</si>
  <si>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</si>
  <si>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</si>
  <si>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</si>
  <si>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</si>
  <si>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</si>
  <si>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</si>
  <si>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</si>
  <si>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</si>
  <si>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</si>
  <si>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</si>
  <si>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</si>
  <si>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</si>
  <si>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</si>
  <si>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</si>
  <si>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</si>
  <si>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</si>
  <si>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</si>
  <si>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</si>
  <si>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</si>
  <si>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</si>
  <si>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</si>
  <si>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</si>
  <si>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</si>
  <si>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</si>
  <si>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</si>
  <si>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</si>
  <si>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</si>
  <si>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</si>
  <si>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</si>
  <si>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</si>
  <si>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</si>
  <si>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</si>
  <si>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</si>
  <si>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</si>
  <si>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</si>
  <si>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</si>
  <si>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</si>
  <si>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</si>
  <si>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</si>
  <si>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</si>
  <si>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</si>
  <si>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</si>
  <si>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</si>
  <si>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</si>
  <si>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</si>
  <si>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</si>
  <si>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</si>
  <si>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</si>
  <si>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</si>
  <si>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</si>
  <si>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</si>
  <si>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</si>
  <si>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</si>
  <si>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</si>
  <si>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</si>
  <si>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</si>
  <si>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</si>
  <si>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</si>
  <si>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</si>
  <si>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</si>
  <si>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</si>
  <si>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</si>
  <si>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</si>
  <si>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</si>
  <si>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</si>
  <si>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</si>
  <si>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</si>
  <si>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</si>
  <si>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</si>
  <si>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</si>
  <si>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</si>
  <si>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</si>
  <si>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</si>
  <si>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</si>
  <si>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</si>
  <si>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</si>
  <si>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</si>
  <si>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</si>
  <si>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</si>
  <si>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</si>
  <si>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</si>
  <si>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</si>
  <si>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</si>
  <si>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</si>
  <si>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</si>
  <si>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</si>
  <si>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</si>
  <si>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</si>
  <si>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</si>
  <si>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</si>
  <si>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</si>
  <si>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</si>
  <si>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</si>
  <si>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</si>
  <si>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</si>
  <si>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</si>
  <si>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</si>
  <si>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</si>
  <si>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</si>
  <si>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</si>
  <si>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</si>
  <si>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</si>
  <si>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</si>
  <si>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</si>
  <si>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</si>
  <si>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</si>
  <si>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</si>
  <si>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</si>
  <si>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</si>
  <si>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</si>
  <si>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</si>
  <si>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</si>
  <si>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</si>
  <si>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</si>
  <si>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</si>
  <si>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</si>
  <si>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</si>
  <si>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</si>
  <si>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</si>
  <si>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</si>
  <si>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</si>
  <si>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</si>
  <si>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</si>
  <si>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</si>
  <si>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</si>
  <si>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</si>
  <si>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</si>
  <si>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</si>
  <si>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</si>
  <si>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</si>
  <si>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</si>
  <si>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</si>
  <si>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</si>
  <si>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</si>
  <si>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</si>
  <si>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</si>
  <si>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</si>
  <si>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</si>
  <si>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</si>
  <si>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</si>
  <si>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</si>
  <si>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</si>
  <si>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</si>
  <si>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</si>
  <si>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</si>
  <si>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</si>
  <si>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</si>
  <si>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</si>
  <si>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</si>
  <si>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</si>
  <si>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</si>
  <si>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</si>
  <si>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</si>
  <si>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</si>
  <si>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</si>
  <si>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</si>
  <si>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</si>
  <si>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</si>
  <si>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</si>
  <si>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</si>
  <si>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</si>
  <si>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</si>
  <si>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</si>
  <si>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</si>
  <si>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</si>
  <si>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</si>
  <si>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</si>
  <si>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</si>
  <si>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</si>
  <si>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</si>
  <si>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</si>
  <si>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</si>
  <si>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</si>
  <si>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</si>
  <si>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</si>
  <si>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</si>
  <si>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</si>
  <si>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</si>
  <si>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</si>
  <si>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</si>
  <si>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</si>
  <si>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</si>
  <si>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</si>
  <si>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</si>
  <si>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</si>
  <si>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</si>
  <si>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</si>
  <si>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</si>
  <si>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</si>
  <si>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</si>
  <si>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</si>
  <si>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</si>
  <si>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</si>
  <si>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</si>
  <si>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</si>
  <si>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</si>
  <si>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</si>
  <si>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</si>
  <si>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</si>
  <si>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</si>
  <si>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</si>
  <si>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</si>
  <si>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</si>
  <si>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</si>
  <si>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</si>
  <si>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</si>
  <si>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</si>
  <si>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</si>
  <si>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</si>
  <si>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</si>
  <si>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</si>
  <si>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</si>
  <si>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</si>
  <si>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</si>
  <si>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</si>
  <si>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</si>
  <si>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</si>
  <si>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</si>
  <si>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</si>
  <si>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</si>
  <si>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</si>
  <si>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</si>
  <si>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</si>
  <si>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</si>
  <si>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</si>
  <si>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</si>
  <si>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</si>
  <si>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</si>
  <si>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</si>
  <si>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</si>
  <si>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</si>
  <si>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</si>
  <si>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</si>
  <si>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</si>
  <si>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</si>
  <si>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</si>
  <si>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</si>
  <si>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</si>
  <si>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</si>
  <si>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</si>
  <si>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</si>
  <si>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</si>
  <si>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</si>
  <si>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</si>
  <si>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</si>
  <si>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</si>
  <si>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</si>
  <si>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</si>
  <si>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</si>
  <si>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</si>
  <si>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</si>
  <si>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</si>
  <si>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</si>
  <si>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</si>
  <si>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</si>
  <si>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</si>
  <si>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</si>
  <si>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</si>
  <si>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</si>
  <si>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</si>
  <si>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</si>
  <si>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</si>
  <si>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</si>
  <si>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</si>
  <si>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</si>
  <si>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</si>
  <si>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</si>
  <si>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</si>
  <si>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</si>
  <si>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</si>
  <si>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</si>
  <si>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</si>
  <si>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</si>
  <si>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</si>
  <si>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</si>
  <si>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</si>
  <si>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</si>
  <si>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</si>
  <si>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</si>
  <si>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</si>
  <si>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</si>
  <si>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</si>
  <si>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</si>
  <si>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</si>
  <si>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</si>
  <si>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</si>
  <si>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</si>
  <si>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</si>
  <si>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</si>
  <si>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</si>
  <si>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</si>
  <si>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</si>
  <si>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</si>
  <si>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</si>
  <si>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</si>
  <si>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</si>
  <si>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</si>
  <si>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</si>
  <si>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</si>
  <si>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</si>
  <si>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</si>
  <si>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</si>
  <si>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</si>
  <si>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</si>
  <si>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</si>
  <si>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</si>
  <si>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</si>
  <si>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</si>
  <si>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</si>
  <si>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</si>
  <si>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</si>
  <si>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</si>
  <si>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</si>
  <si>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</si>
  <si>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</si>
  <si>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</si>
  <si>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</si>
  <si>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</si>
  <si>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</si>
  <si>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</si>
  <si>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</si>
  <si>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</si>
  <si>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</si>
  <si>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</si>
  <si>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</si>
  <si>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</si>
  <si>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</si>
  <si>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</si>
  <si>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</si>
  <si>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</si>
  <si>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</si>
  <si>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</si>
  <si>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</si>
  <si>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</si>
  <si>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</si>
  <si>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</si>
  <si>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</si>
  <si>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</si>
  <si>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</si>
  <si>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</si>
  <si>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</si>
  <si>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</si>
  <si>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</si>
  <si>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</si>
  <si>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</si>
  <si>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</si>
  <si>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</si>
  <si>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</si>
  <si>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</si>
  <si>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</si>
  <si>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</si>
  <si>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</si>
  <si>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</si>
  <si>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</si>
  <si>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</si>
  <si>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</si>
  <si>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</si>
  <si>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</si>
  <si>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</si>
  <si>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</si>
  <si>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</si>
  <si>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</si>
  <si>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</si>
  <si>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</si>
  <si>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</si>
  <si>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</si>
  <si>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</si>
  <si>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</si>
  <si>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</si>
  <si>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</si>
  <si>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</si>
  <si>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</si>
  <si>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</si>
  <si>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</si>
  <si>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</si>
  <si>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</si>
  <si>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</si>
  <si>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</si>
  <si>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</si>
  <si>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</si>
  <si>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</si>
  <si>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</si>
  <si>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</si>
  <si>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</si>
  <si>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</si>
  <si>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</si>
  <si>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</si>
  <si>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</si>
  <si>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</si>
  <si>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</si>
  <si>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</si>
  <si>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</si>
  <si>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</si>
  <si>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</si>
  <si>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</si>
  <si>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</si>
  <si>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</si>
  <si>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</si>
  <si>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</si>
  <si>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</si>
  <si>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</si>
  <si>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</si>
  <si>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</si>
  <si>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</si>
  <si>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</si>
  <si>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</si>
  <si>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</si>
  <si>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</si>
  <si>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</si>
  <si>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</si>
  <si>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</si>
  <si>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</si>
  <si>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</si>
  <si>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</si>
  <si>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</si>
  <si>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</si>
  <si>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</si>
  <si>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</si>
  <si>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</si>
  <si>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</si>
  <si>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</si>
  <si>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</si>
  <si>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</si>
  <si>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</si>
  <si>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</si>
  <si>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</si>
  <si>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</si>
  <si>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</si>
  <si>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</si>
  <si>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</si>
  <si>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</si>
  <si>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</si>
  <si>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</si>
  <si>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</si>
  <si>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</si>
  <si>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</si>
  <si>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</si>
  <si>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</si>
  <si>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</si>
  <si>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</si>
  <si>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</si>
  <si>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</si>
  <si>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</si>
  <si>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</si>
  <si>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</si>
  <si>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</si>
  <si>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</si>
  <si>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</si>
  <si>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</si>
  <si>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</si>
  <si>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</si>
  <si>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</si>
  <si>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</si>
  <si>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</si>
  <si>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</si>
  <si>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</si>
  <si>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</si>
  <si>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</si>
  <si>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</si>
  <si>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</si>
  <si>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</si>
  <si>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</si>
  <si>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</si>
  <si>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</si>
  <si>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</si>
  <si>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</si>
  <si>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</si>
  <si>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</si>
  <si>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</si>
  <si>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</si>
  <si>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</si>
  <si>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</si>
  <si>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</si>
  <si>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</si>
  <si>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</si>
  <si>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</si>
  <si>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</si>
  <si>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</si>
  <si>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</si>
  <si>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</si>
  <si>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</si>
  <si>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</si>
  <si>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</si>
  <si>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</si>
  <si>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</si>
  <si>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</si>
  <si>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</si>
  <si>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</si>
  <si>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</si>
  <si>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</si>
  <si>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</si>
  <si>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</si>
  <si>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</si>
  <si>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</si>
  <si>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</si>
  <si>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</si>
  <si>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</si>
  <si>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</si>
  <si>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</si>
  <si>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</si>
  <si>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</si>
  <si>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</si>
  <si>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</si>
  <si>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</si>
  <si>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</si>
  <si>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</si>
  <si>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</si>
  <si>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</si>
  <si>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</si>
  <si>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</si>
  <si>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</si>
  <si>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</si>
  <si>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</si>
  <si>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</si>
  <si>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</si>
  <si>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</si>
  <si>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</si>
  <si>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</si>
  <si>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</si>
  <si>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</si>
  <si>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</si>
  <si>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</si>
  <si>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</si>
  <si>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</si>
  <si>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</si>
  <si>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</si>
  <si>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</si>
  <si>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</si>
  <si>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</si>
  <si>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</si>
  <si>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</si>
  <si>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</si>
  <si>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</si>
  <si>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</si>
  <si>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</si>
  <si>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</si>
  <si>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</si>
  <si>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</si>
  <si>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</si>
  <si>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</si>
  <si>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</si>
  <si>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</si>
  <si>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</si>
  <si>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</si>
  <si>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</si>
  <si>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</si>
  <si>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</si>
  <si>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</si>
  <si>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</si>
  <si>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</si>
  <si>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</si>
  <si>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</si>
  <si>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</si>
  <si>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</si>
  <si>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</si>
  <si>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</si>
  <si>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</si>
  <si>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</si>
  <si>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</si>
  <si>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</si>
  <si>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</si>
  <si>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</si>
  <si>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</si>
  <si>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</si>
  <si>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</si>
  <si>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</si>
  <si>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</si>
  <si>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</si>
  <si>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</si>
  <si>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</si>
  <si>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</si>
  <si>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</si>
  <si>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</si>
  <si>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</si>
  <si>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</si>
  <si>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</si>
  <si>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</si>
  <si>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</si>
  <si>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</si>
  <si>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</si>
  <si>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</si>
  <si>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</si>
  <si>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</si>
  <si>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</si>
  <si>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</si>
  <si>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</si>
  <si>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</si>
  <si>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</si>
  <si>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</si>
  <si>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</si>
  <si>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</si>
  <si>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</si>
  <si>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</si>
  <si>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</si>
  <si>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</si>
  <si>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</si>
  <si>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</si>
  <si>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</si>
  <si>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</si>
  <si>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</si>
  <si>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</si>
  <si>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</si>
  <si>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</si>
  <si>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</si>
  <si>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</si>
  <si>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</si>
  <si>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</si>
  <si>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</si>
  <si>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</si>
  <si>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</si>
  <si>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</si>
  <si>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</si>
  <si>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</si>
  <si>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</si>
  <si>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</si>
  <si>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</si>
  <si>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</si>
  <si>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</si>
  <si>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</si>
  <si>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</si>
  <si>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</si>
  <si>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</si>
  <si>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</si>
  <si>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</si>
  <si>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</si>
  <si>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</si>
  <si>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</si>
  <si>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</si>
  <si>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</si>
  <si>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</si>
  <si>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</si>
  <si>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</si>
  <si>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</si>
  <si>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</si>
  <si>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</si>
  <si>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</si>
  <si>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</si>
  <si>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</si>
  <si>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</si>
  <si>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</si>
  <si>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</si>
  <si>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</si>
  <si>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</si>
  <si>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</si>
  <si>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</si>
  <si>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</si>
  <si>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</si>
  <si>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</si>
  <si>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</si>
  <si>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</si>
  <si>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</si>
  <si>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</si>
  <si>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</si>
  <si>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</si>
  <si>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</si>
  <si>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</si>
  <si>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</si>
  <si>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</si>
  <si>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</si>
  <si>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</si>
  <si>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</si>
  <si>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</si>
  <si>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</si>
  <si>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</si>
  <si>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</si>
  <si>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</si>
  <si>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</si>
  <si>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</si>
  <si>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</si>
  <si>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</si>
  <si>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</si>
  <si>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</si>
  <si>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</si>
  <si>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</si>
  <si>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</si>
  <si>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</si>
  <si>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</si>
  <si>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</si>
  <si>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</si>
  <si>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</si>
  <si>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</si>
  <si>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</si>
  <si>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</si>
  <si>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</si>
  <si>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</si>
  <si>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</si>
  <si>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</si>
  <si>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</si>
  <si>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</si>
  <si>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</si>
  <si>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</si>
  <si>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</si>
  <si>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</si>
  <si>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</si>
  <si>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</si>
  <si>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</si>
  <si>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</si>
  <si>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</si>
  <si>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</si>
  <si>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</si>
  <si>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</si>
  <si>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</si>
  <si>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</si>
  <si>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</si>
  <si>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</si>
  <si>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</si>
  <si>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</si>
  <si>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</si>
  <si>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</si>
  <si>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</si>
  <si>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</si>
  <si>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</si>
  <si>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</si>
  <si>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</si>
  <si>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</si>
  <si>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</si>
  <si>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</si>
  <si>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</si>
  <si>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</si>
  <si>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</si>
  <si>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</si>
  <si>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</si>
  <si>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</si>
  <si>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</si>
  <si>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</si>
  <si>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</si>
  <si>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</si>
  <si>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</si>
  <si>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</si>
  <si>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</si>
  <si>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</si>
  <si>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</si>
  <si>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</si>
  <si>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</si>
  <si>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</si>
  <si>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</si>
  <si>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</si>
  <si>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</si>
  <si>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</si>
  <si>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</si>
  <si>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</si>
  <si>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</si>
  <si>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</si>
  <si>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</si>
  <si>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</si>
  <si>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</si>
  <si>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</si>
  <si>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</si>
  <si>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</si>
  <si>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</si>
  <si>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</si>
  <si>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</si>
  <si>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</si>
  <si>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</si>
  <si>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</si>
  <si>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</si>
  <si>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</si>
  <si>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</si>
  <si>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</si>
  <si>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</si>
  <si>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</si>
  <si>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</si>
  <si>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</si>
  <si>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</si>
  <si>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</si>
  <si>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</si>
  <si>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</si>
  <si>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</si>
  <si>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</si>
  <si>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</si>
  <si>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</si>
  <si>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</si>
  <si>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</si>
  <si>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</si>
  <si>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</si>
  <si>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</si>
  <si>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</si>
  <si>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</si>
  <si>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</si>
  <si>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</si>
  <si>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</si>
  <si>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</si>
  <si>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</si>
  <si>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</si>
  <si>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</si>
  <si>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</si>
  <si>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</si>
  <si>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</si>
  <si>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</si>
  <si>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</si>
  <si>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</si>
  <si>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</si>
  <si>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</si>
  <si>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</si>
  <si>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</si>
  <si>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</si>
  <si>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</si>
  <si>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</si>
  <si>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</si>
  <si>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</si>
  <si>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</si>
  <si>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</si>
  <si>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</si>
  <si>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</si>
  <si>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</si>
  <si>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</si>
  <si>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</si>
  <si>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</si>
  <si>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</si>
  <si>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</si>
  <si>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</si>
  <si>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</si>
  <si>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</si>
  <si>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</si>
  <si>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</si>
  <si>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</si>
  <si>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</si>
  <si>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</si>
  <si>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</si>
  <si>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</si>
  <si>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</si>
  <si>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</si>
  <si>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</si>
  <si>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</si>
  <si>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</si>
  <si>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</si>
  <si>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</si>
  <si>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</si>
  <si>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</si>
  <si>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</si>
  <si>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</si>
  <si>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</si>
  <si>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</si>
  <si>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</si>
  <si>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</si>
  <si>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</si>
  <si>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</si>
  <si>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</si>
  <si>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</si>
  <si>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</si>
  <si>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</si>
  <si>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</si>
  <si>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</si>
  <si>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</si>
  <si>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</si>
  <si>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</si>
  <si>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</si>
  <si>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</si>
  <si>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</si>
  <si>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</si>
  <si>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</si>
  <si>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</si>
  <si>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</si>
  <si>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</si>
  <si>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</si>
  <si>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</si>
  <si>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</si>
  <si>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</si>
  <si>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</si>
  <si>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</si>
  <si>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</si>
  <si>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</si>
  <si>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</si>
  <si>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</si>
  <si>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</si>
  <si>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</si>
  <si>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</si>
  <si>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</si>
  <si>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</si>
  <si>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</si>
  <si>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</si>
  <si>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</si>
  <si>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</si>
  <si>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</si>
  <si>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</si>
  <si>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</si>
  <si>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</si>
  <si>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</si>
  <si>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</si>
  <si>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</si>
  <si>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</si>
  <si>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</si>
  <si>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</si>
  <si>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</si>
  <si>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</si>
  <si>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</si>
  <si>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</si>
  <si>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</si>
  <si>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</si>
  <si>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</si>
  <si>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</si>
  <si>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</si>
  <si>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</si>
  <si>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</si>
  <si>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</si>
  <si>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</si>
  <si>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</si>
  <si>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</si>
  <si>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</si>
  <si>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</si>
  <si>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</si>
  <si>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</si>
  <si>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</si>
  <si>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</si>
  <si>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</si>
  <si>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</si>
  <si>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</si>
  <si>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</si>
  <si>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</si>
  <si>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</si>
  <si>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</si>
  <si>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</si>
  <si>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</si>
  <si>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</si>
  <si>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</si>
  <si>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</si>
  <si>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</si>
  <si>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</si>
  <si>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</si>
  <si>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</si>
  <si>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</si>
  <si>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</si>
  <si>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</si>
  <si>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</si>
  <si>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</si>
  <si>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</si>
  <si>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</si>
  <si>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</si>
  <si>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</si>
  <si>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</si>
  <si>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</si>
  <si>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</si>
  <si>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</si>
  <si>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</si>
  <si>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</si>
  <si>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</si>
  <si>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</si>
  <si>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</si>
  <si>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</si>
  <si>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</si>
  <si>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</si>
  <si>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</si>
  <si>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</si>
  <si>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</si>
  <si>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</si>
  <si>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</si>
  <si>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</si>
  <si>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</si>
  <si>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</si>
  <si>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</si>
  <si>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</si>
  <si>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</si>
  <si>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</si>
  <si>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</si>
  <si>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</si>
  <si>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</si>
  <si>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</si>
  <si>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</si>
  <si>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</si>
  <si>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</si>
  <si>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</si>
  <si>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</si>
  <si>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</si>
  <si>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</si>
  <si>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</si>
  <si>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</si>
  <si>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</si>
  <si>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</si>
  <si>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</si>
  <si>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</si>
  <si>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</si>
  <si>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</si>
  <si>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</si>
  <si>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</si>
  <si>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</si>
  <si>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</si>
  <si>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</si>
  <si>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</si>
  <si>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</si>
  <si>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</si>
  <si>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</si>
  <si>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</si>
  <si>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</si>
  <si>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</si>
  <si>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</si>
  <si>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</si>
  <si>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</si>
  <si>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</si>
  <si>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</si>
  <si>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</si>
  <si>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</si>
  <si>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</si>
  <si>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</si>
  <si>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</si>
  <si>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</si>
  <si>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</si>
  <si>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</si>
  <si>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</si>
  <si>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</si>
  <si>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</si>
  <si>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</si>
  <si>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</si>
  <si>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</si>
  <si>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</si>
  <si>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</si>
  <si>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</si>
  <si>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</si>
  <si>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</si>
  <si>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</si>
  <si>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</si>
  <si>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</si>
  <si>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</si>
  <si>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</si>
  <si>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</si>
  <si>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</si>
  <si>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</si>
  <si>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</si>
  <si>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</si>
  <si>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</si>
  <si>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</si>
  <si>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</si>
  <si>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</si>
  <si>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</si>
  <si>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</si>
  <si>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</si>
  <si>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</si>
  <si>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</si>
  <si>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</si>
  <si>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ครีมฮอร์น ใบเตย  3 ชิ้น</t>
  </si>
  <si>
    <t>ครีมฮอร์น ช็อคโกแลต  3 ชิ้น</t>
  </si>
  <si>
    <t>ระบาย</t>
  </si>
  <si>
    <t>บูธ  ลำพยา 3 เก่า วันที่ 1-31 สิงหาคม  2568</t>
  </si>
  <si>
    <t>สรุปยอดขาย บูธ  ลำพยา 3 เก่า วันที่ 1-31  สิงหาคม  2568</t>
  </si>
  <si>
    <t>บูธ  ลำพยา 3 เก่า วันที่ 1-31  สิงหาคม 2568</t>
  </si>
  <si>
    <t>หมี่กรอบโบราณ</t>
  </si>
  <si>
    <t>ชิฟฟ่อน 8 ชิ้น  ขนุนล้วน</t>
  </si>
  <si>
    <t>หมดอายุ</t>
  </si>
  <si>
    <t>ถม</t>
  </si>
  <si>
    <t>แถม</t>
  </si>
  <si>
    <t>เปรี้ยว</t>
  </si>
  <si>
    <t>เปรียว</t>
  </si>
  <si>
    <t>ปังกรอบคาราเมล  65 กรัม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</si>
  <si>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</si>
  <si>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</si>
  <si>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 กรัม</t>
  </si>
  <si>
    <t>ค่าถ่าน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</si>
</sst>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9" fillId="0" borderId="0" xfId="0" applyNumberFormat="1" applyFont="1"/>
    <xf numFmtId="43" fontId="10" fillId="5" borderId="1" xfId="1" applyFont="1" applyFill="1" applyBorder="1" applyAlignment="1">
      <alignment horizontal="center"/>
    </xf>
    <xf numFmtId="43" fontId="6" fillId="2" borderId="0" xfId="0" applyNumberFormat="1" applyFont="1" applyFill="1" applyAlignment="1">
      <alignment horizontal="center"/>
    </xf>
    <xf numFmtId="41" fontId="2" fillId="0" borderId="1" xfId="1" applyNumberFormat="1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FFFCC"/>
      <color rgb="FFF8B4B4"/>
      <color rgb="FF99FFCC"/>
      <color rgb="FFFFCCFF"/>
      <color rgb="FFFD3D3D"/>
      <color rgb="FFF7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127" sqref="L127:L128"/>
      <selection pane="bottomLeft" activeCell="L127" sqref="L127:L12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80" zoomScaleNormal="80" workbookViewId="0">
      <pane xSplit="10" ySplit="4" topLeftCell="R23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Z42" sqref="Z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25" style="2" customWidth="1"/>
    <col min="10" max="10" width="18.1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1430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2"/>
      <c r="P2" s="68"/>
      <c r="Q2" s="165" t="s">
        <v>1431</v>
      </c>
      <c r="R2" s="165"/>
      <c r="S2" s="165"/>
      <c r="T2" s="165"/>
      <c r="U2" s="165"/>
      <c r="V2" s="165"/>
      <c r="W2" s="165"/>
      <c r="X2" s="165"/>
      <c r="Y2" s="165"/>
      <c r="Z2" s="165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75</v>
      </c>
      <c r="G5" s="43">
        <f t="shared" ref="G5:G85" si="0">+E5+F5</f>
        <v>78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3650</v>
      </c>
      <c r="N5" s="19"/>
      <c r="O5" s="120">
        <v>18.97</v>
      </c>
      <c r="P5" s="79">
        <f>+K5*O5</f>
        <v>1384.81</v>
      </c>
      <c r="Q5" s="45">
        <v>1</v>
      </c>
      <c r="R5" s="46">
        <f>+'1'!N262</f>
        <v>2310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450</v>
      </c>
      <c r="X5" s="46">
        <f>+R5-S5-T5-U5-V5-W5</f>
        <v>1845</v>
      </c>
      <c r="Y5" s="46">
        <f>+'1'!N269</f>
        <v>1845</v>
      </c>
      <c r="Z5" s="47">
        <f>+Y5-X5</f>
        <v>0</v>
      </c>
      <c r="AA5" s="122" t="s">
        <v>1366</v>
      </c>
      <c r="AB5" s="47">
        <f>+W5+Y5</f>
        <v>2295</v>
      </c>
      <c r="AC5" s="58">
        <f>+W5+Y5+Z5</f>
        <v>2295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112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9500</v>
      </c>
      <c r="N6" s="19"/>
      <c r="O6" s="120">
        <v>36.43</v>
      </c>
      <c r="P6" s="79">
        <f t="shared" ref="P6:P70" si="2">+K6*O6</f>
        <v>3460.85</v>
      </c>
      <c r="Q6" s="45">
        <v>2</v>
      </c>
      <c r="R6" s="46">
        <f>+'2'!N262</f>
        <v>3070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1025</v>
      </c>
      <c r="X6" s="46">
        <f>+R6-S6-T6-U6-V6-W6</f>
        <v>2030</v>
      </c>
      <c r="Y6" s="46">
        <f>+'2'!N269</f>
        <v>2030</v>
      </c>
      <c r="Z6" s="47">
        <f t="shared" ref="Z6:Z35" si="3">+Y6-X6</f>
        <v>0</v>
      </c>
      <c r="AA6" s="98" t="s">
        <v>1367</v>
      </c>
      <c r="AB6" s="47">
        <f t="shared" ref="AB6:AB35" si="4">+W6+Y6</f>
        <v>3055</v>
      </c>
      <c r="AC6" s="58">
        <f t="shared" ref="AC6:AC35" si="5">+W6+Y6+Z6</f>
        <v>3055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6115</v>
      </c>
      <c r="S7" s="46">
        <f>+'3'!N267</f>
        <v>150</v>
      </c>
      <c r="T7" s="46">
        <f>+'3'!N265</f>
        <v>0</v>
      </c>
      <c r="U7" s="124">
        <f>+'3'!N263</f>
        <v>15</v>
      </c>
      <c r="V7" s="46">
        <f>+'3'!N266</f>
        <v>0</v>
      </c>
      <c r="W7" s="46">
        <f>+'3'!N264</f>
        <v>2575</v>
      </c>
      <c r="X7" s="46">
        <f>+R7-S7-T7-U7-V7-W7</f>
        <v>3375</v>
      </c>
      <c r="Y7" s="46">
        <f>+'3'!N269</f>
        <v>3375</v>
      </c>
      <c r="Z7" s="47">
        <f>+Y7-X7</f>
        <v>0</v>
      </c>
      <c r="AA7" s="98" t="s">
        <v>1368</v>
      </c>
      <c r="AB7" s="47">
        <f>+W7+Y7</f>
        <v>5950</v>
      </c>
      <c r="AC7" s="58">
        <f t="shared" si="5"/>
        <v>5950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2435</v>
      </c>
      <c r="S8" s="46">
        <f>+'4'!N267</f>
        <v>50</v>
      </c>
      <c r="T8" s="46">
        <f>+'4'!N265</f>
        <v>0</v>
      </c>
      <c r="U8" s="124">
        <f>+'4'!N263</f>
        <v>15</v>
      </c>
      <c r="V8" s="46">
        <f>+'4'!N266</f>
        <v>0</v>
      </c>
      <c r="W8" s="46">
        <f>+'4'!N264</f>
        <v>960</v>
      </c>
      <c r="X8" s="46">
        <f t="shared" ref="X8" si="6">+R8-S8-T8-U8-V8-W8</f>
        <v>1410</v>
      </c>
      <c r="Y8" s="46">
        <f>+'4'!N269</f>
        <v>1410</v>
      </c>
      <c r="Z8" s="47">
        <f t="shared" si="3"/>
        <v>0</v>
      </c>
      <c r="AA8" s="122" t="s">
        <v>1369</v>
      </c>
      <c r="AB8" s="47">
        <f t="shared" si="4"/>
        <v>2370</v>
      </c>
      <c r="AC8" s="58">
        <f t="shared" si="5"/>
        <v>2370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1930</v>
      </c>
      <c r="S9" s="46">
        <f>+'5'!N267</f>
        <v>0</v>
      </c>
      <c r="T9" s="46">
        <f>+'5'!N265</f>
        <v>0</v>
      </c>
      <c r="U9" s="124">
        <f>+'5'!N263</f>
        <v>15</v>
      </c>
      <c r="V9" s="46">
        <f>+'5'!N266</f>
        <v>0</v>
      </c>
      <c r="W9" s="46">
        <f>+'5'!N264</f>
        <v>625</v>
      </c>
      <c r="X9" s="46">
        <f t="shared" ref="X9:X34" si="7">+R9-S9-T9-U9-V9-W9</f>
        <v>1290</v>
      </c>
      <c r="Y9" s="46">
        <f>+'5'!N269</f>
        <v>1290</v>
      </c>
      <c r="Z9" s="47">
        <f t="shared" si="3"/>
        <v>0</v>
      </c>
      <c r="AA9" s="122" t="s">
        <v>1363</v>
      </c>
      <c r="AB9" s="47">
        <f t="shared" si="4"/>
        <v>1915</v>
      </c>
      <c r="AC9" s="58">
        <f t="shared" si="5"/>
        <v>1915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1975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895</v>
      </c>
      <c r="X10" s="46">
        <f t="shared" si="7"/>
        <v>1080</v>
      </c>
      <c r="Y10" s="46">
        <f>+'6'!N269</f>
        <v>1080</v>
      </c>
      <c r="Z10" s="47">
        <f t="shared" si="3"/>
        <v>0</v>
      </c>
      <c r="AA10" s="122" t="s">
        <v>1364</v>
      </c>
      <c r="AB10" s="47">
        <f t="shared" si="4"/>
        <v>1975</v>
      </c>
      <c r="AC10" s="58">
        <f t="shared" si="5"/>
        <v>1975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75</v>
      </c>
      <c r="G11" s="43">
        <f t="shared" si="0"/>
        <v>75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3650</v>
      </c>
      <c r="N11" s="19"/>
      <c r="O11" s="120">
        <v>19.36</v>
      </c>
      <c r="P11" s="79">
        <f t="shared" si="2"/>
        <v>1413.28</v>
      </c>
      <c r="Q11" s="45">
        <v>7</v>
      </c>
      <c r="R11" s="46">
        <f>+'7'!N262</f>
        <v>1490</v>
      </c>
      <c r="S11" s="46">
        <f>+'7'!N267</f>
        <v>0</v>
      </c>
      <c r="T11" s="46">
        <f>+'7'!N265</f>
        <v>0</v>
      </c>
      <c r="U11" s="124">
        <f>+'7'!N263</f>
        <v>15</v>
      </c>
      <c r="V11" s="46">
        <f>+'7'!N266</f>
        <v>0</v>
      </c>
      <c r="W11" s="46">
        <f>+'7'!N264</f>
        <v>415</v>
      </c>
      <c r="X11" s="46">
        <f t="shared" si="7"/>
        <v>1060</v>
      </c>
      <c r="Y11" s="46">
        <f>+'7'!N269</f>
        <v>1060</v>
      </c>
      <c r="Z11" s="47">
        <f t="shared" si="3"/>
        <v>0</v>
      </c>
      <c r="AA11" s="122" t="s">
        <v>1365</v>
      </c>
      <c r="AB11" s="47">
        <f t="shared" si="4"/>
        <v>1475</v>
      </c>
      <c r="AC11" s="58">
        <f t="shared" si="5"/>
        <v>1475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2815</v>
      </c>
      <c r="S12" s="46">
        <f>+'8'!N267</f>
        <v>0</v>
      </c>
      <c r="T12" s="46">
        <f>+'8'!N265</f>
        <v>0</v>
      </c>
      <c r="U12" s="124">
        <f>+'8'!N263</f>
        <v>15</v>
      </c>
      <c r="V12" s="46">
        <f>+'8'!N266</f>
        <v>0</v>
      </c>
      <c r="W12" s="46">
        <f>+'8'!N264</f>
        <v>1135</v>
      </c>
      <c r="X12" s="46">
        <f t="shared" si="7"/>
        <v>1665</v>
      </c>
      <c r="Y12" s="46">
        <f>+'8'!N269</f>
        <v>1665</v>
      </c>
      <c r="Z12" s="47">
        <f t="shared" si="3"/>
        <v>0</v>
      </c>
      <c r="AA12" s="122" t="s">
        <v>1366</v>
      </c>
      <c r="AB12" s="47">
        <f t="shared" si="4"/>
        <v>2800</v>
      </c>
      <c r="AC12" s="58">
        <f t="shared" si="5"/>
        <v>2800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9">
        <f t="shared" si="2"/>
        <v>0</v>
      </c>
      <c r="Q13" s="45">
        <v>9</v>
      </c>
      <c r="R13" s="46">
        <f>+'9'!N262</f>
        <v>2200</v>
      </c>
      <c r="S13" s="46">
        <f>+'9'!N267</f>
        <v>30</v>
      </c>
      <c r="T13" s="46">
        <f>+'9'!N265</f>
        <v>0</v>
      </c>
      <c r="U13" s="124">
        <f>+'9'!N263</f>
        <v>15</v>
      </c>
      <c r="V13" s="46">
        <f>+'9'!N266</f>
        <v>0</v>
      </c>
      <c r="W13" s="46">
        <f>+'9'!N264</f>
        <v>255</v>
      </c>
      <c r="X13" s="46">
        <f>+R13-S13-T13-U13-V13-W13</f>
        <v>1900</v>
      </c>
      <c r="Y13" s="46">
        <f>+'9'!N269</f>
        <v>1900</v>
      </c>
      <c r="Z13" s="47">
        <f t="shared" si="3"/>
        <v>0</v>
      </c>
      <c r="AA13" s="98" t="s">
        <v>1367</v>
      </c>
      <c r="AB13" s="47">
        <f t="shared" si="4"/>
        <v>2155</v>
      </c>
      <c r="AC13" s="58">
        <f t="shared" si="5"/>
        <v>2155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0">
        <v>19.41</v>
      </c>
      <c r="P14" s="79">
        <f t="shared" si="2"/>
        <v>0</v>
      </c>
      <c r="Q14" s="45">
        <v>10</v>
      </c>
      <c r="R14" s="46">
        <f>+'10'!N262</f>
        <v>6055</v>
      </c>
      <c r="S14" s="46">
        <f>+'10'!N267</f>
        <v>100</v>
      </c>
      <c r="T14" s="46">
        <f>+'10'!N265</f>
        <v>0</v>
      </c>
      <c r="U14" s="124">
        <f>+'10'!N263</f>
        <v>15</v>
      </c>
      <c r="V14" s="46">
        <f>+'10'!N266</f>
        <v>0</v>
      </c>
      <c r="W14" s="46">
        <f>+'10'!N264</f>
        <v>2010</v>
      </c>
      <c r="X14" s="46">
        <f t="shared" si="7"/>
        <v>3930</v>
      </c>
      <c r="Y14" s="46">
        <f>+'10'!N269</f>
        <v>3930</v>
      </c>
      <c r="Z14" s="47">
        <f t="shared" si="3"/>
        <v>0</v>
      </c>
      <c r="AA14" s="98" t="s">
        <v>1368</v>
      </c>
      <c r="AB14" s="47">
        <f t="shared" si="4"/>
        <v>5940</v>
      </c>
      <c r="AC14" s="58">
        <f t="shared" si="5"/>
        <v>5940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0">
        <v>22.41</v>
      </c>
      <c r="P15" s="79">
        <f t="shared" si="2"/>
        <v>0</v>
      </c>
      <c r="Q15" s="45">
        <v>11</v>
      </c>
      <c r="R15" s="46">
        <f>+'11'!N262</f>
        <v>4695</v>
      </c>
      <c r="S15" s="46">
        <f>+'11'!N267</f>
        <v>100</v>
      </c>
      <c r="T15" s="46">
        <f>+'11'!N265</f>
        <v>0</v>
      </c>
      <c r="U15" s="124">
        <f>+'11'!N263</f>
        <v>15</v>
      </c>
      <c r="V15" s="46">
        <f>+'11'!N266</f>
        <v>0</v>
      </c>
      <c r="W15" s="46">
        <f>+'11'!N264</f>
        <v>1895</v>
      </c>
      <c r="X15" s="46">
        <f t="shared" si="7"/>
        <v>2685</v>
      </c>
      <c r="Y15" s="46">
        <f>+'11'!N269</f>
        <v>2685</v>
      </c>
      <c r="Z15" s="47">
        <f t="shared" si="3"/>
        <v>0</v>
      </c>
      <c r="AA15" s="122" t="s">
        <v>1369</v>
      </c>
      <c r="AB15" s="47">
        <f t="shared" si="4"/>
        <v>4580</v>
      </c>
      <c r="AC15" s="58">
        <f t="shared" si="5"/>
        <v>4580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8580</v>
      </c>
      <c r="S16" s="46">
        <f>+'12'!N267</f>
        <v>500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4055</v>
      </c>
      <c r="X16" s="46">
        <f t="shared" si="7"/>
        <v>4010</v>
      </c>
      <c r="Y16" s="46">
        <f>+'12'!N269</f>
        <v>4010</v>
      </c>
      <c r="Z16" s="47">
        <f t="shared" si="3"/>
        <v>0</v>
      </c>
      <c r="AA16" s="122" t="s">
        <v>1363</v>
      </c>
      <c r="AB16" s="47">
        <f t="shared" si="4"/>
        <v>8065</v>
      </c>
      <c r="AC16" s="123">
        <f t="shared" si="5"/>
        <v>8065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9">
        <f t="shared" si="2"/>
        <v>0</v>
      </c>
      <c r="Q17" s="45">
        <v>13</v>
      </c>
      <c r="R17" s="46">
        <f>+'13'!N262</f>
        <v>1980</v>
      </c>
      <c r="S17" s="46">
        <f>+'13'!N267</f>
        <v>50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395</v>
      </c>
      <c r="X17" s="46">
        <f>+R17-S17-T17-U17-V17-W17</f>
        <v>1520</v>
      </c>
      <c r="Y17" s="46">
        <f>+'13'!N269</f>
        <v>1520</v>
      </c>
      <c r="Z17" s="47">
        <f t="shared" si="3"/>
        <v>0</v>
      </c>
      <c r="AA17" s="122" t="s">
        <v>1364</v>
      </c>
      <c r="AB17" s="47">
        <f t="shared" si="4"/>
        <v>1915</v>
      </c>
      <c r="AC17" s="58">
        <f t="shared" si="5"/>
        <v>1915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60</v>
      </c>
      <c r="G18" s="43">
        <f t="shared" si="0"/>
        <v>65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3000</v>
      </c>
      <c r="N18" s="19"/>
      <c r="O18" s="120">
        <v>19.12</v>
      </c>
      <c r="P18" s="79">
        <f t="shared" si="2"/>
        <v>1147.2</v>
      </c>
      <c r="Q18" s="45">
        <v>14</v>
      </c>
      <c r="R18" s="46">
        <f>+'14'!N262</f>
        <v>2660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395</v>
      </c>
      <c r="X18" s="46">
        <f t="shared" si="7"/>
        <v>2250</v>
      </c>
      <c r="Y18" s="46">
        <f>+'14'!N269</f>
        <v>2250</v>
      </c>
      <c r="Z18" s="47">
        <f t="shared" si="3"/>
        <v>0</v>
      </c>
      <c r="AA18" s="122" t="s">
        <v>1365</v>
      </c>
      <c r="AB18" s="99">
        <f t="shared" si="4"/>
        <v>2645</v>
      </c>
      <c r="AC18" s="58">
        <f t="shared" si="5"/>
        <v>2645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9">
        <f t="shared" si="2"/>
        <v>0</v>
      </c>
      <c r="Q19" s="45">
        <v>15</v>
      </c>
      <c r="R19" s="46">
        <f>+'15'!N262</f>
        <v>3475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1365</v>
      </c>
      <c r="X19" s="46">
        <f t="shared" si="7"/>
        <v>2095</v>
      </c>
      <c r="Y19" s="46">
        <f>+'15'!N269</f>
        <v>2095</v>
      </c>
      <c r="Z19" s="47">
        <f t="shared" si="3"/>
        <v>0</v>
      </c>
      <c r="AA19" s="122" t="s">
        <v>1366</v>
      </c>
      <c r="AB19" s="47">
        <f t="shared" si="4"/>
        <v>3460</v>
      </c>
      <c r="AC19" s="58">
        <f t="shared" si="5"/>
        <v>3460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+'16'!N262</f>
        <v>2965</v>
      </c>
      <c r="S20" s="46">
        <f>+'16'!N267</f>
        <v>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880</v>
      </c>
      <c r="X20" s="46">
        <f t="shared" si="7"/>
        <v>2020</v>
      </c>
      <c r="Y20" s="46">
        <f>+'16'!N269</f>
        <v>2020</v>
      </c>
      <c r="Z20" s="47">
        <f t="shared" si="3"/>
        <v>0</v>
      </c>
      <c r="AA20" s="98" t="s">
        <v>1367</v>
      </c>
      <c r="AB20" s="47">
        <f t="shared" si="4"/>
        <v>2900</v>
      </c>
      <c r="AC20" s="58">
        <f t="shared" si="5"/>
        <v>2900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4655</v>
      </c>
      <c r="S21" s="46">
        <f>+'17'!N267</f>
        <v>50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1550</v>
      </c>
      <c r="X21" s="46">
        <f t="shared" si="7"/>
        <v>3040</v>
      </c>
      <c r="Y21" s="46">
        <f>+'17'!N269</f>
        <v>3040</v>
      </c>
      <c r="Z21" s="47">
        <f t="shared" si="3"/>
        <v>0</v>
      </c>
      <c r="AA21" s="98" t="s">
        <v>1368</v>
      </c>
      <c r="AB21" s="47">
        <f t="shared" si="4"/>
        <v>4590</v>
      </c>
      <c r="AC21" s="58">
        <f t="shared" si="5"/>
        <v>4590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84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7700</v>
      </c>
      <c r="N22" s="19"/>
      <c r="O22" s="120">
        <v>27.98</v>
      </c>
      <c r="P22" s="79">
        <f t="shared" si="2"/>
        <v>2154.46</v>
      </c>
      <c r="Q22" s="45">
        <v>18</v>
      </c>
      <c r="R22" s="46">
        <f>+'18'!N262</f>
        <v>1300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69</v>
      </c>
      <c r="W22" s="46">
        <f>+'18'!N264</f>
        <v>500</v>
      </c>
      <c r="X22" s="46">
        <f t="shared" si="7"/>
        <v>716</v>
      </c>
      <c r="Y22" s="46">
        <f>+'18'!N269</f>
        <v>716</v>
      </c>
      <c r="Z22" s="47">
        <f t="shared" si="3"/>
        <v>0</v>
      </c>
      <c r="AA22" s="122" t="s">
        <v>1369</v>
      </c>
      <c r="AB22" s="47">
        <f t="shared" si="4"/>
        <v>1216</v>
      </c>
      <c r="AC22" s="58">
        <f t="shared" si="5"/>
        <v>1216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9">
        <f t="shared" si="2"/>
        <v>0</v>
      </c>
      <c r="Q23" s="45">
        <v>19</v>
      </c>
      <c r="R23" s="46">
        <f>+'19'!N262</f>
        <v>1570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440</v>
      </c>
      <c r="X23" s="46">
        <f t="shared" si="7"/>
        <v>1115</v>
      </c>
      <c r="Y23" s="46">
        <f>+'19'!N269</f>
        <v>1265</v>
      </c>
      <c r="Z23" s="47">
        <f t="shared" si="3"/>
        <v>150</v>
      </c>
      <c r="AA23" s="122" t="s">
        <v>1363</v>
      </c>
      <c r="AB23" s="47">
        <f t="shared" si="4"/>
        <v>1705</v>
      </c>
      <c r="AC23" s="58">
        <f t="shared" si="5"/>
        <v>1855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0">
        <v>38.659999999999997</v>
      </c>
      <c r="P24" s="79">
        <f t="shared" si="2"/>
        <v>0</v>
      </c>
      <c r="Q24" s="45">
        <v>20</v>
      </c>
      <c r="R24" s="46">
        <f>+'20'!N262</f>
        <v>1770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260</v>
      </c>
      <c r="X24" s="46">
        <f t="shared" si="7"/>
        <v>1495</v>
      </c>
      <c r="Y24" s="46">
        <f>+'20'!N269</f>
        <v>1495</v>
      </c>
      <c r="Z24" s="47">
        <f t="shared" si="3"/>
        <v>0</v>
      </c>
      <c r="AA24" s="122" t="s">
        <v>1364</v>
      </c>
      <c r="AB24" s="47">
        <f t="shared" si="4"/>
        <v>1755</v>
      </c>
      <c r="AC24" s="58">
        <f t="shared" si="5"/>
        <v>1755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2515</v>
      </c>
      <c r="S25" s="46">
        <f>+'21'!N267</f>
        <v>200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0</v>
      </c>
      <c r="X25" s="46">
        <f t="shared" si="7"/>
        <v>2300</v>
      </c>
      <c r="Y25" s="46">
        <f>+'21'!N269</f>
        <v>2300</v>
      </c>
      <c r="Z25" s="47">
        <f t="shared" si="3"/>
        <v>0</v>
      </c>
      <c r="AA25" s="122" t="s">
        <v>1365</v>
      </c>
      <c r="AB25" s="47">
        <f t="shared" si="4"/>
        <v>2300</v>
      </c>
      <c r="AC25" s="58">
        <f t="shared" si="5"/>
        <v>2300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0">
        <v>32.97</v>
      </c>
      <c r="P26" s="79">
        <f t="shared" si="2"/>
        <v>0</v>
      </c>
      <c r="Q26" s="45">
        <v>22</v>
      </c>
      <c r="R26" s="46">
        <f>+'22'!N262</f>
        <v>2560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480</v>
      </c>
      <c r="X26" s="46">
        <f t="shared" si="7"/>
        <v>2065</v>
      </c>
      <c r="Y26" s="46">
        <f>+'22'!N269</f>
        <v>2065</v>
      </c>
      <c r="Z26" s="47">
        <f t="shared" si="3"/>
        <v>0</v>
      </c>
      <c r="AA26" s="122" t="s">
        <v>1366</v>
      </c>
      <c r="AB26" s="47">
        <f t="shared" si="4"/>
        <v>2545</v>
      </c>
      <c r="AC26" s="58">
        <f t="shared" si="5"/>
        <v>2545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9">
        <f t="shared" si="2"/>
        <v>0</v>
      </c>
      <c r="Q27" s="45">
        <v>23</v>
      </c>
      <c r="R27" s="46">
        <f>+'23'!N262</f>
        <v>3655</v>
      </c>
      <c r="S27" s="46">
        <f>+'23'!N267</f>
        <v>100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1060</v>
      </c>
      <c r="X27" s="46">
        <f>+R27-S27-T27-U27-V27-W27</f>
        <v>2480</v>
      </c>
      <c r="Y27" s="46">
        <f>+'23'!N269</f>
        <v>2480</v>
      </c>
      <c r="Z27" s="47">
        <f>+Y27-X27</f>
        <v>0</v>
      </c>
      <c r="AA27" s="98" t="s">
        <v>1367</v>
      </c>
      <c r="AB27" s="47">
        <f t="shared" si="4"/>
        <v>3540</v>
      </c>
      <c r="AC27" s="58">
        <f t="shared" si="5"/>
        <v>3540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75</v>
      </c>
      <c r="G28" s="43">
        <f t="shared" si="0"/>
        <v>82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E28+F28-H28-K28-I28</f>
        <v>14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6800</v>
      </c>
      <c r="N28" s="19"/>
      <c r="O28" s="120">
        <v>30.86</v>
      </c>
      <c r="P28" s="79">
        <f t="shared" si="2"/>
        <v>2098.48</v>
      </c>
      <c r="Q28" s="45">
        <v>24</v>
      </c>
      <c r="R28" s="46">
        <f>+'24'!N262</f>
        <v>3790</v>
      </c>
      <c r="S28" s="46">
        <f>+'24'!N267</f>
        <v>150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1525</v>
      </c>
      <c r="X28" s="46">
        <f t="shared" si="7"/>
        <v>2100</v>
      </c>
      <c r="Y28" s="46">
        <f>+'24'!N269</f>
        <v>2100</v>
      </c>
      <c r="Z28" s="47">
        <f t="shared" si="3"/>
        <v>0</v>
      </c>
      <c r="AA28" s="98" t="s">
        <v>1368</v>
      </c>
      <c r="AB28" s="47">
        <f t="shared" si="4"/>
        <v>3625</v>
      </c>
      <c r="AC28" s="58">
        <f t="shared" si="5"/>
        <v>3625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9">
        <f t="shared" si="2"/>
        <v>0</v>
      </c>
      <c r="Q29" s="45">
        <v>25</v>
      </c>
      <c r="R29" s="46">
        <f>+'25'!N262</f>
        <v>1745</v>
      </c>
      <c r="S29" s="46">
        <f>+'25'!N267</f>
        <v>65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280</v>
      </c>
      <c r="X29" s="46">
        <f t="shared" si="7"/>
        <v>1385</v>
      </c>
      <c r="Y29" s="46">
        <f>+'25'!N269</f>
        <v>1385</v>
      </c>
      <c r="Z29" s="47">
        <f t="shared" si="3"/>
        <v>0</v>
      </c>
      <c r="AA29" s="122" t="s">
        <v>1369</v>
      </c>
      <c r="AB29" s="47">
        <f t="shared" si="4"/>
        <v>1665</v>
      </c>
      <c r="AC29" s="58">
        <f t="shared" si="5"/>
        <v>1665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9">
        <f t="shared" si="2"/>
        <v>0</v>
      </c>
      <c r="Q30" s="45">
        <v>26</v>
      </c>
      <c r="R30" s="46">
        <f>+'26'!N262</f>
        <v>1985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1135</v>
      </c>
      <c r="X30" s="46">
        <f t="shared" si="7"/>
        <v>835</v>
      </c>
      <c r="Y30" s="46">
        <f>+'26'!N269</f>
        <v>835</v>
      </c>
      <c r="Z30" s="47">
        <f t="shared" si="3"/>
        <v>0</v>
      </c>
      <c r="AA30" s="122" t="s">
        <v>1363</v>
      </c>
      <c r="AB30" s="47">
        <f t="shared" si="4"/>
        <v>1970</v>
      </c>
      <c r="AC30" s="58">
        <f t="shared" si="5"/>
        <v>1970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114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9600</v>
      </c>
      <c r="N31" s="19"/>
      <c r="O31" s="120">
        <v>34.64</v>
      </c>
      <c r="P31" s="79">
        <f t="shared" si="2"/>
        <v>3325.44</v>
      </c>
      <c r="Q31" s="45">
        <v>27</v>
      </c>
      <c r="R31" s="46">
        <f>+'27'!N262</f>
        <v>2485</v>
      </c>
      <c r="S31" s="46">
        <f>+'27'!N267</f>
        <v>250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485</v>
      </c>
      <c r="X31" s="46">
        <f t="shared" si="7"/>
        <v>1735</v>
      </c>
      <c r="Y31" s="46">
        <f>+'27'!N269</f>
        <v>1735</v>
      </c>
      <c r="Z31" s="47">
        <f t="shared" si="3"/>
        <v>0</v>
      </c>
      <c r="AA31" s="122" t="s">
        <v>1364</v>
      </c>
      <c r="AB31" s="47">
        <f t="shared" si="4"/>
        <v>2220</v>
      </c>
      <c r="AC31" s="58">
        <f t="shared" si="5"/>
        <v>2220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2830</v>
      </c>
      <c r="N32" s="19"/>
      <c r="O32" s="90">
        <v>46.37</v>
      </c>
      <c r="P32" s="79">
        <f t="shared" si="2"/>
        <v>1020.14</v>
      </c>
      <c r="Q32" s="45">
        <v>28</v>
      </c>
      <c r="R32" s="46">
        <f>+'28'!N262</f>
        <v>2370</v>
      </c>
      <c r="S32" s="46">
        <f>+'28'!N267</f>
        <v>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0</v>
      </c>
      <c r="X32" s="46">
        <f t="shared" si="7"/>
        <v>2305</v>
      </c>
      <c r="Y32" s="46">
        <f>+'28'!N269</f>
        <v>2305</v>
      </c>
      <c r="Z32" s="47">
        <f t="shared" si="3"/>
        <v>0</v>
      </c>
      <c r="AA32" s="122" t="s">
        <v>1365</v>
      </c>
      <c r="AB32" s="47">
        <f t="shared" si="4"/>
        <v>2305</v>
      </c>
      <c r="AC32" s="58">
        <f t="shared" si="5"/>
        <v>2305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25</v>
      </c>
      <c r="G33" s="43">
        <f t="shared" si="0"/>
        <v>28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5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2860</v>
      </c>
      <c r="N33" s="19"/>
      <c r="O33" s="90">
        <v>38.9</v>
      </c>
      <c r="P33" s="79">
        <f t="shared" si="2"/>
        <v>855.8</v>
      </c>
      <c r="Q33" s="45">
        <v>29</v>
      </c>
      <c r="R33" s="46">
        <f>+'29'!N262</f>
        <v>2420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905</v>
      </c>
      <c r="X33" s="46">
        <f t="shared" ref="X33" si="8">+R33-S33-T33-U33-V33-W33</f>
        <v>1500</v>
      </c>
      <c r="Y33" s="46">
        <f>+'29'!N269</f>
        <v>1500</v>
      </c>
      <c r="Z33" s="47">
        <f t="shared" ref="Z33" si="9">+Y33-X33</f>
        <v>0</v>
      </c>
      <c r="AA33" s="122" t="s">
        <v>1366</v>
      </c>
      <c r="AB33" s="47">
        <f t="shared" si="4"/>
        <v>2405</v>
      </c>
      <c r="AC33" s="58">
        <f t="shared" si="5"/>
        <v>2405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2455</v>
      </c>
      <c r="S34" s="46">
        <f>+'30'!N267</f>
        <v>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1050</v>
      </c>
      <c r="X34" s="46">
        <f t="shared" si="7"/>
        <v>1390</v>
      </c>
      <c r="Y34" s="46">
        <f>+'30'!N269</f>
        <v>1390</v>
      </c>
      <c r="Z34" s="47">
        <f t="shared" si="3"/>
        <v>0</v>
      </c>
      <c r="AA34" s="98" t="s">
        <v>1367</v>
      </c>
      <c r="AB34" s="47">
        <f t="shared" si="4"/>
        <v>2440</v>
      </c>
      <c r="AC34" s="58">
        <f t="shared" si="5"/>
        <v>2440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23</v>
      </c>
      <c r="G35" s="43">
        <f t="shared" si="0"/>
        <v>23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2340</v>
      </c>
      <c r="N35" s="19"/>
      <c r="O35" s="90">
        <v>40.799999999999997</v>
      </c>
      <c r="P35" s="79">
        <f t="shared" si="2"/>
        <v>734.4</v>
      </c>
      <c r="Q35" s="45">
        <v>31</v>
      </c>
      <c r="R35" s="46">
        <f>+'31.'!N262</f>
        <v>4137</v>
      </c>
      <c r="S35" s="46">
        <f>+'31.'!N267</f>
        <v>100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1405</v>
      </c>
      <c r="X35" s="46">
        <f>+R35-S35-T35-U35-V35-W35</f>
        <v>2617</v>
      </c>
      <c r="Y35" s="46">
        <f>+'31.'!N269</f>
        <v>2617</v>
      </c>
      <c r="Z35" s="47">
        <f t="shared" si="3"/>
        <v>0</v>
      </c>
      <c r="AA35" s="98" t="s">
        <v>1368</v>
      </c>
      <c r="AB35" s="47">
        <f t="shared" si="4"/>
        <v>4022</v>
      </c>
      <c r="AC35" s="58">
        <f t="shared" si="5"/>
        <v>4022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94162</v>
      </c>
      <c r="S36" s="48">
        <f t="shared" si="10"/>
        <v>1995</v>
      </c>
      <c r="T36" s="48">
        <f t="shared" si="10"/>
        <v>0</v>
      </c>
      <c r="U36" s="48">
        <f t="shared" si="10"/>
        <v>450</v>
      </c>
      <c r="V36" s="48">
        <f t="shared" si="10"/>
        <v>69</v>
      </c>
      <c r="W36" s="48">
        <f t="shared" si="10"/>
        <v>30405</v>
      </c>
      <c r="X36" s="48">
        <f t="shared" si="10"/>
        <v>61243</v>
      </c>
      <c r="Y36" s="48">
        <f t="shared" si="10"/>
        <v>61393</v>
      </c>
      <c r="Z36" s="48">
        <f t="shared" si="10"/>
        <v>150</v>
      </c>
      <c r="AA36" s="48">
        <f t="shared" si="10"/>
        <v>0</v>
      </c>
      <c r="AB36" s="48">
        <f>SUM(AB5:AB35)</f>
        <v>91798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28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28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5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7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10</v>
      </c>
      <c r="G42" s="43">
        <f t="shared" si="0"/>
        <v>10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1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9</v>
      </c>
      <c r="L42" s="15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180</v>
      </c>
      <c r="N42" s="17" t="s">
        <v>1429</v>
      </c>
      <c r="O42" s="90">
        <v>15.55</v>
      </c>
      <c r="P42" s="79">
        <f t="shared" si="2"/>
        <v>139.95000000000002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10</v>
      </c>
      <c r="G43" s="43">
        <f t="shared" si="0"/>
        <v>10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8</v>
      </c>
      <c r="L43" s="15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160</v>
      </c>
      <c r="N43" s="17" t="s">
        <v>1429</v>
      </c>
      <c r="O43" s="90">
        <v>15.31</v>
      </c>
      <c r="P43" s="79">
        <f t="shared" si="2"/>
        <v>122.48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10</v>
      </c>
      <c r="G44" s="43">
        <f t="shared" si="0"/>
        <v>10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2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8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160</v>
      </c>
      <c r="N44" s="17" t="s">
        <v>1429</v>
      </c>
      <c r="O44" s="90">
        <v>15.31</v>
      </c>
      <c r="P44" s="79">
        <f t="shared" si="2"/>
        <v>122.48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35</v>
      </c>
      <c r="G46" s="43">
        <f t="shared" si="0"/>
        <v>39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1600</v>
      </c>
      <c r="N46" s="19"/>
      <c r="O46" s="120">
        <v>17.78</v>
      </c>
      <c r="P46" s="79">
        <f t="shared" si="2"/>
        <v>568.96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 t="shared" si="0"/>
        <v>24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1200</v>
      </c>
      <c r="N47" s="19"/>
      <c r="O47" s="120">
        <v>17.989999999999998</v>
      </c>
      <c r="P47" s="79">
        <f t="shared" si="2"/>
        <v>431.76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60</v>
      </c>
      <c r="G48" s="43">
        <f t="shared" si="0"/>
        <v>60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2500</v>
      </c>
      <c r="N48" s="19"/>
      <c r="O48" s="120">
        <v>18.32</v>
      </c>
      <c r="P48" s="79">
        <f t="shared" si="2"/>
        <v>916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 t="shared" si="0"/>
        <v>28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120">
        <v>20.059999999999999</v>
      </c>
      <c r="P49" s="79">
        <f t="shared" si="2"/>
        <v>561.67999999999995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29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1250</v>
      </c>
      <c r="N50" s="19"/>
      <c r="O50" s="120">
        <v>20.32</v>
      </c>
      <c r="P50" s="79">
        <f t="shared" si="2"/>
        <v>508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70</v>
      </c>
      <c r="G53" s="43">
        <f t="shared" si="0"/>
        <v>70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3100</v>
      </c>
      <c r="N53" s="19"/>
      <c r="O53" s="120">
        <v>16.37</v>
      </c>
      <c r="P53" s="79">
        <f t="shared" si="2"/>
        <v>1014.94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0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0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0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0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0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14</v>
      </c>
      <c r="G67" s="43">
        <f t="shared" si="0"/>
        <v>16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840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9</v>
      </c>
      <c r="G68" s="43">
        <f t="shared" si="0"/>
        <v>12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12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24</v>
      </c>
      <c r="G74" s="43">
        <f t="shared" si="0"/>
        <v>24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2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35</v>
      </c>
      <c r="G112" s="43">
        <f t="shared" si="13"/>
        <v>46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3000</v>
      </c>
      <c r="N112" s="19"/>
      <c r="O112" s="120">
        <v>34.25</v>
      </c>
      <c r="P112" s="79">
        <f t="shared" si="12"/>
        <v>1027.5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35</v>
      </c>
      <c r="G113" s="43">
        <f t="shared" si="13"/>
        <v>47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2090</v>
      </c>
      <c r="N113" s="19"/>
      <c r="O113" s="120">
        <v>22.55</v>
      </c>
      <c r="P113" s="79">
        <f t="shared" si="12"/>
        <v>856.9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13"/>
        <v>50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2580</v>
      </c>
      <c r="N115" s="19"/>
      <c r="O115" s="90">
        <v>23.61</v>
      </c>
      <c r="P115" s="79">
        <f t="shared" si="12"/>
        <v>1015.23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35</v>
      </c>
      <c r="G116" s="43">
        <f t="shared" si="13"/>
        <v>46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3100</v>
      </c>
      <c r="N116" s="19"/>
      <c r="O116" s="90">
        <v>13.03</v>
      </c>
      <c r="P116" s="79">
        <f t="shared" si="12"/>
        <v>403.93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10</v>
      </c>
      <c r="G127" s="43">
        <f t="shared" si="13"/>
        <v>10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1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9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180</v>
      </c>
      <c r="N127" s="19"/>
      <c r="O127" s="90">
        <v>13.67</v>
      </c>
      <c r="P127" s="79">
        <f t="shared" si="12"/>
        <v>123.03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10</v>
      </c>
      <c r="G128" s="43">
        <f t="shared" si="13"/>
        <v>10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10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200</v>
      </c>
      <c r="N128" s="19"/>
      <c r="O128" s="90">
        <v>11.48</v>
      </c>
      <c r="P128" s="79">
        <f t="shared" si="12"/>
        <v>114.80000000000001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</v>
      </c>
      <c r="G131" s="43">
        <f t="shared" si="13"/>
        <v>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20</v>
      </c>
      <c r="G133" s="43">
        <f t="shared" si="13"/>
        <v>20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200</v>
      </c>
      <c r="N133" s="19"/>
      <c r="O133" s="90">
        <v>24.21</v>
      </c>
      <c r="P133" s="79">
        <f t="shared" si="12"/>
        <v>242.10000000000002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0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1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</v>
      </c>
      <c r="N178" s="19"/>
      <c r="O178" s="90">
        <v>38</v>
      </c>
      <c r="P178" s="79">
        <f t="shared" si="19"/>
        <v>38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15</v>
      </c>
      <c r="G181" s="43">
        <f t="shared" si="18"/>
        <v>15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15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5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60</v>
      </c>
      <c r="G193" s="43">
        <f t="shared" si="18"/>
        <v>65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2820</v>
      </c>
      <c r="N193" s="19"/>
      <c r="O193" s="90">
        <v>38</v>
      </c>
      <c r="P193" s="79">
        <f t="shared" si="19"/>
        <v>1786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9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58</v>
      </c>
      <c r="G194" s="43">
        <f t="shared" si="18"/>
        <v>67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8040</v>
      </c>
      <c r="N194" s="19"/>
      <c r="O194" s="90">
        <v>73</v>
      </c>
      <c r="P194" s="79">
        <f t="shared" si="19"/>
        <v>4891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55</v>
      </c>
      <c r="G205" s="43">
        <f t="shared" si="18"/>
        <v>55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2695</v>
      </c>
      <c r="N205" s="19"/>
      <c r="O205" s="90">
        <v>40</v>
      </c>
      <c r="P205" s="79">
        <f t="shared" si="19"/>
        <v>1960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8"/>
        <v>14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1680</v>
      </c>
      <c r="N209" s="19"/>
      <c r="O209" s="90">
        <v>83</v>
      </c>
      <c r="P209" s="79">
        <f t="shared" si="19"/>
        <v>1162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46">
        <f>+ยกมา!J251</f>
        <v>2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12</v>
      </c>
      <c r="G251" s="43">
        <f t="shared" si="25"/>
        <v>14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140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46">
        <f>+ยกมา!J252</f>
        <v>2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2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2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100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6">
        <f t="shared" ref="G253:G256" si="29">E253+F253</f>
        <v>3</v>
      </c>
      <c r="H253" s="78">
        <v>0</v>
      </c>
      <c r="I253" s="76">
        <v>0</v>
      </c>
      <c r="J253" s="46">
        <f t="shared" ref="J253:J256" si="30">+G253-H253-K253-I253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3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105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1441</v>
      </c>
      <c r="D254" s="10" t="s">
        <v>434</v>
      </c>
      <c r="E254" s="64">
        <f>+'28'!J254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si="29"/>
        <v>3</v>
      </c>
      <c r="H254" s="78">
        <v>0</v>
      </c>
      <c r="I254" s="76">
        <v>0</v>
      </c>
      <c r="J254" s="46">
        <f t="shared" si="30"/>
        <v>3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2005996</v>
      </c>
      <c r="C255" s="19" t="s">
        <v>1442</v>
      </c>
      <c r="D255" s="10" t="s">
        <v>434</v>
      </c>
      <c r="E255" s="64">
        <f>+'28'!J255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si="29"/>
        <v>3</v>
      </c>
      <c r="H255" s="78">
        <v>0</v>
      </c>
      <c r="I255" s="76">
        <v>0</v>
      </c>
      <c r="J255" s="46">
        <f t="shared" si="30"/>
        <v>2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</v>
      </c>
      <c r="L255" s="20">
        <v>22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22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20060974</v>
      </c>
      <c r="C256" s="19" t="s">
        <v>1443</v>
      </c>
      <c r="D256" s="10" t="s">
        <v>434</v>
      </c>
      <c r="E256" s="64">
        <f>+'28'!J256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29"/>
        <v>3</v>
      </c>
      <c r="H256" s="78">
        <v>0</v>
      </c>
      <c r="I256" s="76">
        <v>0</v>
      </c>
      <c r="J256" s="46">
        <f t="shared" si="30"/>
        <v>2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35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58" si="33">+E258+F258</f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4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5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94162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94162</v>
      </c>
      <c r="D261" s="154"/>
      <c r="E261" s="53" t="s">
        <v>227</v>
      </c>
      <c r="F261" s="54">
        <f>+M260</f>
        <v>94162</v>
      </c>
      <c r="G261" s="55" t="s">
        <v>217</v>
      </c>
      <c r="H261" s="162">
        <f>SUM(U36)</f>
        <v>450</v>
      </c>
      <c r="I261" s="163"/>
      <c r="J261" s="158"/>
      <c r="K261" s="158"/>
      <c r="L261" s="158"/>
      <c r="M261" s="57"/>
      <c r="N261" s="57">
        <f>+W36</f>
        <v>30405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1995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1995</v>
      </c>
      <c r="D263" s="154"/>
      <c r="E263" s="53"/>
      <c r="F263" s="54"/>
      <c r="G263" s="55" t="s">
        <v>230</v>
      </c>
      <c r="H263" s="162">
        <f>+V36</f>
        <v>69</v>
      </c>
      <c r="I263" s="163"/>
      <c r="J263" s="159" t="s">
        <v>231</v>
      </c>
      <c r="K263" s="160"/>
      <c r="L263" s="161"/>
      <c r="M263" s="57">
        <f>+M260-M261</f>
        <v>94162</v>
      </c>
      <c r="N263" s="59">
        <f>+S36</f>
        <v>1995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92167</v>
      </c>
      <c r="D264" s="154"/>
      <c r="E264" s="53" t="s">
        <v>232</v>
      </c>
      <c r="F264" s="54">
        <f>+F261-F262</f>
        <v>92167</v>
      </c>
      <c r="G264" s="55" t="s">
        <v>233</v>
      </c>
      <c r="H264" s="162">
        <f>SUM(H261:H263)</f>
        <v>519</v>
      </c>
      <c r="I264" s="163"/>
      <c r="J264" s="158" t="s">
        <v>206</v>
      </c>
      <c r="K264" s="158"/>
      <c r="L264" s="158"/>
      <c r="M264" s="57">
        <f>H264</f>
        <v>519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61243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-7833</v>
      </c>
      <c r="J266" s="141" t="s">
        <v>209</v>
      </c>
      <c r="K266" s="142"/>
      <c r="L266" s="143"/>
      <c r="M266" s="57">
        <f>+Y36</f>
        <v>61393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100</v>
      </c>
      <c r="J268" s="164" t="s">
        <v>211</v>
      </c>
      <c r="K268" s="164"/>
      <c r="L268" s="164"/>
      <c r="M268" s="61">
        <f>+M266-M265</f>
        <v>150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47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12</v>
      </c>
      <c r="F6" s="71"/>
      <c r="G6" s="46">
        <f t="shared" ref="G6:G26" si="2">E6+F6</f>
        <v>12</v>
      </c>
      <c r="H6" s="78">
        <v>0</v>
      </c>
      <c r="I6" s="76">
        <v>0</v>
      </c>
      <c r="J6" s="46">
        <f t="shared" ref="J6:J26" si="3">+G6-H6-K6-I6</f>
        <v>12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7</v>
      </c>
      <c r="F28" s="71"/>
      <c r="G28" s="46">
        <f t="shared" si="7"/>
        <v>7</v>
      </c>
      <c r="H28" s="78">
        <v>0</v>
      </c>
      <c r="I28" s="76">
        <v>0</v>
      </c>
      <c r="J28" s="46">
        <f t="shared" si="8"/>
        <v>7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14</v>
      </c>
      <c r="F31" s="71"/>
      <c r="G31" s="46">
        <f t="shared" si="7"/>
        <v>14</v>
      </c>
      <c r="H31" s="78">
        <v>0</v>
      </c>
      <c r="I31" s="76">
        <v>0</v>
      </c>
      <c r="J31" s="46">
        <f t="shared" si="8"/>
        <v>14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8"/>
        <v>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2</v>
      </c>
      <c r="F67" s="71"/>
      <c r="G67" s="46">
        <f t="shared" si="7"/>
        <v>2</v>
      </c>
      <c r="H67" s="78">
        <v>0</v>
      </c>
      <c r="I67" s="76">
        <v>0</v>
      </c>
      <c r="J67" s="46">
        <f t="shared" si="8"/>
        <v>2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25"/>
        <v>11</v>
      </c>
      <c r="H112" s="78">
        <v>0</v>
      </c>
      <c r="I112" s="76">
        <v>0</v>
      </c>
      <c r="J112" s="46">
        <f t="shared" si="2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12</v>
      </c>
      <c r="F113" s="71"/>
      <c r="G113" s="46">
        <f t="shared" si="25"/>
        <v>12</v>
      </c>
      <c r="H113" s="78">
        <v>0</v>
      </c>
      <c r="I113" s="76">
        <v>0</v>
      </c>
      <c r="J113" s="46">
        <f t="shared" si="26"/>
        <v>12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</v>
      </c>
      <c r="F178" s="71"/>
      <c r="G178" s="46">
        <f t="shared" si="32"/>
        <v>1</v>
      </c>
      <c r="H178" s="78">
        <v>0</v>
      </c>
      <c r="I178" s="76">
        <v>0</v>
      </c>
      <c r="J178" s="46">
        <f t="shared" si="33"/>
        <v>1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5</v>
      </c>
      <c r="F193" s="71"/>
      <c r="G193" s="46">
        <f t="shared" si="32"/>
        <v>5</v>
      </c>
      <c r="H193" s="78">
        <v>0</v>
      </c>
      <c r="I193" s="76">
        <v>0</v>
      </c>
      <c r="J193" s="46">
        <f t="shared" si="33"/>
        <v>5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9</v>
      </c>
      <c r="F194" s="71"/>
      <c r="G194" s="46">
        <f t="shared" si="32"/>
        <v>9</v>
      </c>
      <c r="H194" s="78">
        <v>0</v>
      </c>
      <c r="I194" s="76">
        <v>0</v>
      </c>
      <c r="J194" s="46">
        <f t="shared" si="33"/>
        <v>9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v>2</v>
      </c>
      <c r="F251" s="71"/>
      <c r="G251" s="46">
        <f t="shared" si="48"/>
        <v>2</v>
      </c>
      <c r="H251" s="78">
        <v>0</v>
      </c>
      <c r="I251" s="76">
        <v>0</v>
      </c>
      <c r="J251" s="46">
        <f t="shared" si="49"/>
        <v>2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v>2</v>
      </c>
      <c r="F252" s="71"/>
      <c r="G252" s="46">
        <f t="shared" si="48"/>
        <v>2</v>
      </c>
      <c r="H252" s="78">
        <v>0</v>
      </c>
      <c r="I252" s="76">
        <v>0</v>
      </c>
      <c r="J252" s="46">
        <f t="shared" si="49"/>
        <v>2</v>
      </c>
      <c r="K252" s="72"/>
      <c r="L252" s="20">
        <v>100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12</v>
      </c>
      <c r="F6" s="71">
        <v>15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>SUM(M6-O6)</f>
        <v>100</v>
      </c>
      <c r="Q6" s="120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4"/>
        <v>300</v>
      </c>
      <c r="Q22" s="120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4"/>
        <v>100</v>
      </c>
      <c r="Q28" s="120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14</v>
      </c>
      <c r="F31" s="71">
        <v>15</v>
      </c>
      <c r="G31" s="46">
        <f t="shared" si="5"/>
        <v>29</v>
      </c>
      <c r="H31" s="78">
        <v>0</v>
      </c>
      <c r="I31" s="76">
        <v>0</v>
      </c>
      <c r="J31" s="46">
        <f t="shared" si="6"/>
        <v>24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4"/>
        <v>500</v>
      </c>
      <c r="Q31" s="120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3</v>
      </c>
      <c r="F33" s="71">
        <v>3</v>
      </c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+ยกมา!J42</f>
        <v>0</v>
      </c>
      <c r="F42" s="71">
        <v>10</v>
      </c>
      <c r="G42" s="46">
        <f t="shared" si="5"/>
        <v>10</v>
      </c>
      <c r="H42" s="78">
        <v>0</v>
      </c>
      <c r="I42" s="76">
        <v>0</v>
      </c>
      <c r="J42" s="46">
        <f t="shared" si="6"/>
        <v>10</v>
      </c>
      <c r="K42" s="72"/>
      <c r="L42" s="15">
        <v>25</v>
      </c>
      <c r="M42" s="65">
        <f t="shared" si="2"/>
        <v>0</v>
      </c>
      <c r="N42" s="17" t="s">
        <v>1429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+ยกมา!J43</f>
        <v>0</v>
      </c>
      <c r="F43" s="71">
        <v>10</v>
      </c>
      <c r="G43" s="46">
        <f t="shared" si="5"/>
        <v>10</v>
      </c>
      <c r="H43" s="78">
        <v>0</v>
      </c>
      <c r="I43" s="76">
        <v>0</v>
      </c>
      <c r="J43" s="46">
        <f t="shared" si="6"/>
        <v>10</v>
      </c>
      <c r="K43" s="72"/>
      <c r="L43" s="15">
        <v>25</v>
      </c>
      <c r="M43" s="65">
        <f>+L43*K43</f>
        <v>0</v>
      </c>
      <c r="N43" s="17" t="s">
        <v>1429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+ยกมา!J44</f>
        <v>0</v>
      </c>
      <c r="F44" s="71">
        <v>10</v>
      </c>
      <c r="G44" s="46">
        <f t="shared" si="5"/>
        <v>10</v>
      </c>
      <c r="H44" s="78">
        <v>0</v>
      </c>
      <c r="I44" s="76">
        <v>0</v>
      </c>
      <c r="J44" s="46">
        <f t="shared" si="6"/>
        <v>10</v>
      </c>
      <c r="K44" s="72"/>
      <c r="L44" s="15">
        <v>25</v>
      </c>
      <c r="M44" s="65">
        <f t="shared" si="2"/>
        <v>0</v>
      </c>
      <c r="N44" s="17" t="s">
        <v>1429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>
        <v>5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6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2">
        <f t="shared" si="8"/>
        <v>330</v>
      </c>
      <c r="Q113" s="120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>
        <v>10</v>
      </c>
      <c r="G127" s="46">
        <f t="shared" si="23"/>
        <v>10</v>
      </c>
      <c r="H127" s="78">
        <v>0</v>
      </c>
      <c r="I127" s="76">
        <v>0</v>
      </c>
      <c r="J127" s="46">
        <f t="shared" si="24"/>
        <v>10</v>
      </c>
      <c r="K127" s="72"/>
      <c r="L127" s="22">
        <v>39</v>
      </c>
      <c r="M127" s="65">
        <f t="shared" si="7"/>
        <v>0</v>
      </c>
      <c r="N127" s="17" t="s">
        <v>1429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>
        <v>10</v>
      </c>
      <c r="G128" s="46">
        <f t="shared" si="23"/>
        <v>10</v>
      </c>
      <c r="H128" s="78">
        <v>0</v>
      </c>
      <c r="I128" s="76">
        <v>0</v>
      </c>
      <c r="J128" s="46">
        <f t="shared" si="24"/>
        <v>10</v>
      </c>
      <c r="K128" s="72"/>
      <c r="L128" s="22">
        <v>35</v>
      </c>
      <c r="M128" s="65">
        <f t="shared" si="7"/>
        <v>0</v>
      </c>
      <c r="N128" s="17" t="s">
        <v>1429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1429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2" si="48">E235+F235</f>
        <v>0</v>
      </c>
      <c r="H235" s="78">
        <v>0</v>
      </c>
      <c r="I235" s="76">
        <v>0</v>
      </c>
      <c r="J235" s="46">
        <f t="shared" ref="J235:J25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+ยกมา!J251</f>
        <v>2</v>
      </c>
      <c r="F251" s="71"/>
      <c r="G251" s="46">
        <f t="shared" si="48"/>
        <v>2</v>
      </c>
      <c r="H251" s="78">
        <v>0</v>
      </c>
      <c r="I251" s="76">
        <v>0</v>
      </c>
      <c r="J251" s="46">
        <f t="shared" si="49"/>
        <v>2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+ยกมา!J252</f>
        <v>2</v>
      </c>
      <c r="F252" s="71"/>
      <c r="G252" s="46">
        <f t="shared" si="48"/>
        <v>2</v>
      </c>
      <c r="H252" s="78">
        <v>0</v>
      </c>
      <c r="I252" s="76">
        <v>0</v>
      </c>
      <c r="J252" s="46">
        <f t="shared" si="49"/>
        <v>2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981.23</v>
      </c>
      <c r="S260" s="75"/>
    </row>
    <row r="261" spans="1:19" ht="25.5" customHeight="1" x14ac:dyDescent="0.5">
      <c r="A261" s="1"/>
      <c r="E261" s="24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24"/>
      <c r="F262" s="1"/>
      <c r="G262" s="31"/>
      <c r="J262" s="31"/>
      <c r="K262" s="32"/>
      <c r="L262" s="95" t="s">
        <v>202</v>
      </c>
      <c r="M262" s="95"/>
      <c r="N262" s="33">
        <f>SUM(M5:M261)</f>
        <v>2310</v>
      </c>
    </row>
    <row r="263" spans="1:19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60</v>
      </c>
      <c r="P264" s="2">
        <v>60</v>
      </c>
      <c r="Q264" s="2">
        <v>130</v>
      </c>
      <c r="R264" s="2">
        <v>200</v>
      </c>
    </row>
    <row r="265" spans="1:19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1845</v>
      </c>
    </row>
    <row r="269" spans="1:19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1845</v>
      </c>
    </row>
    <row r="270" spans="1:19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+'1'!J42</f>
        <v>10</v>
      </c>
      <c r="F42" s="71"/>
      <c r="G42" s="46">
        <f t="shared" si="5"/>
        <v>10</v>
      </c>
      <c r="H42" s="78">
        <v>0</v>
      </c>
      <c r="I42" s="76">
        <v>0</v>
      </c>
      <c r="J42" s="46">
        <f t="shared" si="6"/>
        <v>10</v>
      </c>
      <c r="K42" s="72"/>
      <c r="L42" s="15">
        <v>25</v>
      </c>
      <c r="M42" s="65">
        <f t="shared" si="2"/>
        <v>0</v>
      </c>
      <c r="N42" s="17" t="s">
        <v>1429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+'1'!J43</f>
        <v>10</v>
      </c>
      <c r="F43" s="71"/>
      <c r="G43" s="46">
        <f t="shared" si="5"/>
        <v>10</v>
      </c>
      <c r="H43" s="78">
        <v>0</v>
      </c>
      <c r="I43" s="76">
        <v>0</v>
      </c>
      <c r="J43" s="46">
        <f t="shared" si="6"/>
        <v>10</v>
      </c>
      <c r="K43" s="72"/>
      <c r="L43" s="15">
        <v>25</v>
      </c>
      <c r="M43" s="65">
        <f>+L43*K43</f>
        <v>0</v>
      </c>
      <c r="N43" s="17" t="s">
        <v>1429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+'1'!J44</f>
        <v>10</v>
      </c>
      <c r="F44" s="71"/>
      <c r="G44" s="46">
        <f t="shared" si="5"/>
        <v>10</v>
      </c>
      <c r="H44" s="78">
        <v>0</v>
      </c>
      <c r="I44" s="76">
        <v>0</v>
      </c>
      <c r="J44" s="46">
        <f t="shared" si="6"/>
        <v>10</v>
      </c>
      <c r="K44" s="72"/>
      <c r="L44" s="15">
        <v>25</v>
      </c>
      <c r="M44" s="65">
        <f t="shared" si="2"/>
        <v>0</v>
      </c>
      <c r="N44" s="17" t="s">
        <v>1429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10</v>
      </c>
      <c r="F127" s="71"/>
      <c r="G127" s="46">
        <f t="shared" si="23"/>
        <v>10</v>
      </c>
      <c r="H127" s="78">
        <v>0</v>
      </c>
      <c r="I127" s="76">
        <v>0</v>
      </c>
      <c r="J127" s="46">
        <f t="shared" si="24"/>
        <v>10</v>
      </c>
      <c r="K127" s="72"/>
      <c r="L127" s="22">
        <v>25</v>
      </c>
      <c r="M127" s="65">
        <f t="shared" si="7"/>
        <v>0</v>
      </c>
      <c r="N127" s="17" t="s">
        <v>1429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10</v>
      </c>
      <c r="F128" s="71"/>
      <c r="G128" s="46">
        <f t="shared" si="23"/>
        <v>10</v>
      </c>
      <c r="H128" s="78">
        <v>0</v>
      </c>
      <c r="I128" s="76">
        <v>0</v>
      </c>
      <c r="J128" s="46">
        <f t="shared" si="24"/>
        <v>10</v>
      </c>
      <c r="K128" s="72"/>
      <c r="L128" s="22">
        <v>25</v>
      </c>
      <c r="M128" s="65">
        <f t="shared" si="7"/>
        <v>0</v>
      </c>
      <c r="N128" s="17" t="s">
        <v>1429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1429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>
        <v>10</v>
      </c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2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+'1'!J251</f>
        <v>2</v>
      </c>
      <c r="F251" s="71"/>
      <c r="G251" s="46">
        <f t="shared" si="47"/>
        <v>2</v>
      </c>
      <c r="H251" s="78">
        <v>0</v>
      </c>
      <c r="I251" s="76">
        <v>0</v>
      </c>
      <c r="J251" s="46">
        <f t="shared" si="43"/>
        <v>1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02">
        <f t="shared" si="35"/>
        <v>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+'1'!J252</f>
        <v>2</v>
      </c>
      <c r="F252" s="71"/>
      <c r="G252" s="46">
        <f t="shared" si="47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1150.02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215</v>
      </c>
      <c r="P264" s="2">
        <v>200</v>
      </c>
      <c r="Q264" s="88">
        <v>300</v>
      </c>
      <c r="R264" s="2">
        <v>60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02">
        <f>SUM(M5-O5)</f>
        <v>150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11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2">
        <f t="shared" ref="P6:P80" si="3">SUM(M6-O6)</f>
        <v>1300</v>
      </c>
      <c r="Q6" s="12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2">
        <f t="shared" si="3"/>
        <v>800</v>
      </c>
      <c r="Q28" s="120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2">
        <f t="shared" si="3"/>
        <v>1100</v>
      </c>
      <c r="Q31" s="120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+'2'!J42</f>
        <v>10</v>
      </c>
      <c r="F42" s="71"/>
      <c r="G42" s="46">
        <f t="shared" si="5"/>
        <v>10</v>
      </c>
      <c r="H42" s="78">
        <v>0</v>
      </c>
      <c r="I42" s="76">
        <v>0</v>
      </c>
      <c r="J42" s="46">
        <f t="shared" si="6"/>
        <v>9</v>
      </c>
      <c r="K42" s="72">
        <v>1</v>
      </c>
      <c r="L42" s="15">
        <v>20</v>
      </c>
      <c r="M42" s="65">
        <f t="shared" si="2"/>
        <v>20</v>
      </c>
      <c r="N42" s="17" t="s">
        <v>1429</v>
      </c>
      <c r="O42" s="18"/>
      <c r="P42" s="102">
        <f t="shared" si="3"/>
        <v>20</v>
      </c>
      <c r="Q42" s="90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+'2'!J43</f>
        <v>10</v>
      </c>
      <c r="F43" s="71"/>
      <c r="G43" s="46">
        <f t="shared" si="5"/>
        <v>10</v>
      </c>
      <c r="H43" s="78">
        <v>0</v>
      </c>
      <c r="I43" s="76">
        <v>0</v>
      </c>
      <c r="J43" s="46">
        <f t="shared" si="6"/>
        <v>9</v>
      </c>
      <c r="K43" s="72">
        <v>1</v>
      </c>
      <c r="L43" s="15">
        <v>20</v>
      </c>
      <c r="M43" s="65">
        <f>+L43*K43</f>
        <v>20</v>
      </c>
      <c r="N43" s="17" t="s">
        <v>1429</v>
      </c>
      <c r="O43" s="18"/>
      <c r="P43" s="102">
        <f t="shared" si="3"/>
        <v>20</v>
      </c>
      <c r="Q43" s="90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+'2'!J44</f>
        <v>10</v>
      </c>
      <c r="F44" s="71"/>
      <c r="G44" s="46">
        <f t="shared" si="5"/>
        <v>10</v>
      </c>
      <c r="H44" s="78">
        <v>0</v>
      </c>
      <c r="I44" s="76">
        <v>0</v>
      </c>
      <c r="J44" s="46">
        <f t="shared" si="6"/>
        <v>10</v>
      </c>
      <c r="K44" s="72"/>
      <c r="L44" s="15">
        <v>25</v>
      </c>
      <c r="M44" s="65">
        <f t="shared" si="2"/>
        <v>0</v>
      </c>
      <c r="N44" s="17" t="s">
        <v>1429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02">
        <f>SUM(M53-O53)</f>
        <v>100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10</v>
      </c>
      <c r="F127" s="71"/>
      <c r="G127" s="46">
        <f t="shared" si="23"/>
        <v>10</v>
      </c>
      <c r="H127" s="78">
        <v>0</v>
      </c>
      <c r="I127" s="76">
        <v>0</v>
      </c>
      <c r="J127" s="46">
        <f t="shared" si="24"/>
        <v>5</v>
      </c>
      <c r="K127" s="72">
        <v>5</v>
      </c>
      <c r="L127" s="22">
        <v>20</v>
      </c>
      <c r="M127" s="65">
        <f t="shared" si="7"/>
        <v>100</v>
      </c>
      <c r="N127" s="17" t="s">
        <v>1429</v>
      </c>
      <c r="O127" s="18"/>
      <c r="P127" s="102">
        <f t="shared" si="8"/>
        <v>100</v>
      </c>
      <c r="Q127" s="90">
        <v>13.67</v>
      </c>
      <c r="R127" s="43">
        <f t="shared" si="9"/>
        <v>68.349999999999994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10</v>
      </c>
      <c r="F128" s="71"/>
      <c r="G128" s="46">
        <f t="shared" si="23"/>
        <v>10</v>
      </c>
      <c r="H128" s="78">
        <v>0</v>
      </c>
      <c r="I128" s="76">
        <v>0</v>
      </c>
      <c r="J128" s="46">
        <f t="shared" si="24"/>
        <v>8</v>
      </c>
      <c r="K128" s="72">
        <v>2</v>
      </c>
      <c r="L128" s="22">
        <v>20</v>
      </c>
      <c r="M128" s="65">
        <f t="shared" si="7"/>
        <v>40</v>
      </c>
      <c r="N128" s="17" t="s">
        <v>1429</v>
      </c>
      <c r="O128" s="18"/>
      <c r="P128" s="102">
        <f t="shared" si="8"/>
        <v>40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20</v>
      </c>
      <c r="M133" s="65">
        <f t="shared" si="7"/>
        <v>40</v>
      </c>
      <c r="N133" s="17" t="s">
        <v>16</v>
      </c>
      <c r="O133" s="18"/>
      <c r="P133" s="102">
        <f t="shared" si="8"/>
        <v>40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2271.3999999999996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6115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2575</v>
      </c>
      <c r="O264" s="2">
        <v>220</v>
      </c>
      <c r="P264" s="2">
        <v>210</v>
      </c>
      <c r="Q264" s="88">
        <v>50</v>
      </c>
      <c r="R264" s="2">
        <v>85</v>
      </c>
      <c r="S264" s="2">
        <v>100</v>
      </c>
      <c r="T264" s="2">
        <v>150</v>
      </c>
      <c r="U264" s="2">
        <v>300</v>
      </c>
      <c r="V264" s="2">
        <v>100</v>
      </c>
      <c r="W264" s="2">
        <v>300</v>
      </c>
      <c r="X264" s="2">
        <v>460</v>
      </c>
      <c r="Y264" s="2">
        <v>600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3375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3375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>
        <v>2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+'3'!J42</f>
        <v>9</v>
      </c>
      <c r="F42" s="71"/>
      <c r="G42" s="46">
        <f t="shared" si="5"/>
        <v>9</v>
      </c>
      <c r="H42" s="78">
        <v>0</v>
      </c>
      <c r="I42" s="76">
        <v>0</v>
      </c>
      <c r="J42" s="46">
        <f t="shared" si="6"/>
        <v>6</v>
      </c>
      <c r="K42" s="72">
        <v>3</v>
      </c>
      <c r="L42" s="15">
        <v>20</v>
      </c>
      <c r="M42" s="65">
        <f t="shared" si="2"/>
        <v>60</v>
      </c>
      <c r="N42" s="17" t="s">
        <v>1429</v>
      </c>
      <c r="O42" s="18"/>
      <c r="P42" s="102">
        <f t="shared" si="3"/>
        <v>60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+'3'!J43</f>
        <v>9</v>
      </c>
      <c r="F43" s="71"/>
      <c r="G43" s="46">
        <f t="shared" si="5"/>
        <v>9</v>
      </c>
      <c r="H43" s="78">
        <v>0</v>
      </c>
      <c r="I43" s="76">
        <v>0</v>
      </c>
      <c r="J43" s="46">
        <f t="shared" si="6"/>
        <v>6</v>
      </c>
      <c r="K43" s="72">
        <v>3</v>
      </c>
      <c r="L43" s="15">
        <v>20</v>
      </c>
      <c r="M43" s="65">
        <f>+L43*K43</f>
        <v>60</v>
      </c>
      <c r="N43" s="17" t="s">
        <v>1429</v>
      </c>
      <c r="O43" s="18"/>
      <c r="P43" s="102">
        <f t="shared" si="3"/>
        <v>60</v>
      </c>
      <c r="Q43" s="90">
        <v>15.31</v>
      </c>
      <c r="R43" s="43">
        <f>+K43*Q43</f>
        <v>45.93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+'3'!J44</f>
        <v>10</v>
      </c>
      <c r="F44" s="71"/>
      <c r="G44" s="46">
        <f t="shared" si="5"/>
        <v>10</v>
      </c>
      <c r="H44" s="78">
        <v>0</v>
      </c>
      <c r="I44" s="76">
        <v>0</v>
      </c>
      <c r="J44" s="46">
        <f t="shared" si="6"/>
        <v>6</v>
      </c>
      <c r="K44" s="72">
        <v>4</v>
      </c>
      <c r="L44" s="15">
        <v>20</v>
      </c>
      <c r="M44" s="65">
        <f t="shared" si="2"/>
        <v>80</v>
      </c>
      <c r="N44" s="17" t="s">
        <v>1429</v>
      </c>
      <c r="O44" s="18"/>
      <c r="P44" s="102">
        <f t="shared" si="3"/>
        <v>80</v>
      </c>
      <c r="Q44" s="90">
        <v>15.31</v>
      </c>
      <c r="R44" s="43">
        <f t="shared" si="4"/>
        <v>61.24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7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5</v>
      </c>
      <c r="F127" s="71"/>
      <c r="G127" s="46">
        <f t="shared" si="23"/>
        <v>5</v>
      </c>
      <c r="H127" s="78">
        <v>0</v>
      </c>
      <c r="I127" s="76">
        <v>0</v>
      </c>
      <c r="J127" s="46">
        <f t="shared" si="24"/>
        <v>5</v>
      </c>
      <c r="K127" s="72"/>
      <c r="L127" s="22">
        <v>25</v>
      </c>
      <c r="M127" s="65">
        <f t="shared" si="7"/>
        <v>0</v>
      </c>
      <c r="N127" s="17" t="s">
        <v>1429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5</v>
      </c>
      <c r="K128" s="72">
        <v>3</v>
      </c>
      <c r="L128" s="22">
        <v>20</v>
      </c>
      <c r="M128" s="65">
        <f t="shared" si="7"/>
        <v>60</v>
      </c>
      <c r="N128" s="17" t="s">
        <v>1429</v>
      </c>
      <c r="O128" s="18"/>
      <c r="P128" s="102">
        <f t="shared" si="8"/>
        <v>60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0</v>
      </c>
      <c r="K133" s="72">
        <v>8</v>
      </c>
      <c r="L133" s="20">
        <v>20</v>
      </c>
      <c r="M133" s="65">
        <f t="shared" si="7"/>
        <v>160</v>
      </c>
      <c r="N133" s="17" t="s">
        <v>1429</v>
      </c>
      <c r="O133" s="18"/>
      <c r="P133" s="102">
        <f t="shared" si="8"/>
        <v>160</v>
      </c>
      <c r="Q133" s="90">
        <v>24.21</v>
      </c>
      <c r="R133" s="43">
        <f t="shared" si="9"/>
        <v>193.68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+'3'!J252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998.8599999999999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260</v>
      </c>
      <c r="P264" s="2">
        <v>60</v>
      </c>
      <c r="Q264" s="88">
        <v>20</v>
      </c>
      <c r="R264" s="2">
        <v>620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+'4'!J42</f>
        <v>6</v>
      </c>
      <c r="F42" s="71"/>
      <c r="G42" s="46">
        <f t="shared" si="5"/>
        <v>6</v>
      </c>
      <c r="H42" s="78">
        <v>0</v>
      </c>
      <c r="I42" s="76">
        <v>0</v>
      </c>
      <c r="J42" s="46">
        <f t="shared" si="6"/>
        <v>1</v>
      </c>
      <c r="K42" s="72">
        <v>5</v>
      </c>
      <c r="L42" s="15">
        <v>20</v>
      </c>
      <c r="M42" s="65">
        <f t="shared" si="2"/>
        <v>100</v>
      </c>
      <c r="N42" s="17" t="s">
        <v>1429</v>
      </c>
      <c r="O42" s="18"/>
      <c r="P42" s="102">
        <f t="shared" si="3"/>
        <v>100</v>
      </c>
      <c r="Q42" s="90">
        <v>15.55</v>
      </c>
      <c r="R42" s="43">
        <f t="shared" si="4"/>
        <v>77.75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+'4'!J43</f>
        <v>6</v>
      </c>
      <c r="F43" s="71"/>
      <c r="G43" s="46">
        <f t="shared" si="5"/>
        <v>6</v>
      </c>
      <c r="H43" s="78">
        <v>0</v>
      </c>
      <c r="I43" s="76">
        <v>0</v>
      </c>
      <c r="J43" s="46">
        <f t="shared" si="6"/>
        <v>2</v>
      </c>
      <c r="K43" s="72">
        <v>4</v>
      </c>
      <c r="L43" s="15">
        <v>20</v>
      </c>
      <c r="M43" s="65">
        <f>+L43*K43</f>
        <v>80</v>
      </c>
      <c r="N43" s="17" t="s">
        <v>1429</v>
      </c>
      <c r="O43" s="18"/>
      <c r="P43" s="102">
        <f t="shared" si="3"/>
        <v>80</v>
      </c>
      <c r="Q43" s="90">
        <v>15.31</v>
      </c>
      <c r="R43" s="43">
        <f>+K43*Q43</f>
        <v>61.24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+'4'!J44</f>
        <v>6</v>
      </c>
      <c r="F44" s="71"/>
      <c r="G44" s="46">
        <f t="shared" si="5"/>
        <v>6</v>
      </c>
      <c r="H44" s="78">
        <v>0</v>
      </c>
      <c r="I44" s="76">
        <v>0</v>
      </c>
      <c r="J44" s="46">
        <f t="shared" si="6"/>
        <v>2</v>
      </c>
      <c r="K44" s="72">
        <v>4</v>
      </c>
      <c r="L44" s="15">
        <v>20</v>
      </c>
      <c r="M44" s="65">
        <f t="shared" si="2"/>
        <v>80</v>
      </c>
      <c r="N44" s="17" t="s">
        <v>1429</v>
      </c>
      <c r="O44" s="18"/>
      <c r="P44" s="102">
        <f t="shared" si="3"/>
        <v>80</v>
      </c>
      <c r="Q44" s="90">
        <v>15.31</v>
      </c>
      <c r="R44" s="43">
        <f t="shared" si="4"/>
        <v>61.24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5</v>
      </c>
      <c r="F127" s="71"/>
      <c r="G127" s="46">
        <f t="shared" si="23"/>
        <v>5</v>
      </c>
      <c r="H127" s="78">
        <v>0</v>
      </c>
      <c r="I127" s="76">
        <v>0</v>
      </c>
      <c r="J127" s="46">
        <f t="shared" si="24"/>
        <v>1</v>
      </c>
      <c r="K127" s="72">
        <v>4</v>
      </c>
      <c r="L127" s="22">
        <v>20</v>
      </c>
      <c r="M127" s="65">
        <f t="shared" si="7"/>
        <v>80</v>
      </c>
      <c r="N127" s="17" t="s">
        <v>1429</v>
      </c>
      <c r="O127" s="18"/>
      <c r="P127" s="102">
        <f t="shared" si="8"/>
        <v>80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5</v>
      </c>
      <c r="F128" s="71"/>
      <c r="G128" s="46">
        <f t="shared" si="23"/>
        <v>5</v>
      </c>
      <c r="H128" s="78">
        <v>0</v>
      </c>
      <c r="I128" s="76">
        <v>0</v>
      </c>
      <c r="J128" s="46">
        <f t="shared" si="24"/>
        <v>0</v>
      </c>
      <c r="K128" s="72">
        <v>5</v>
      </c>
      <c r="L128" s="22">
        <v>20</v>
      </c>
      <c r="M128" s="65">
        <f t="shared" si="7"/>
        <v>100</v>
      </c>
      <c r="N128" s="17" t="s">
        <v>1429</v>
      </c>
      <c r="O128" s="18"/>
      <c r="P128" s="102">
        <f t="shared" si="8"/>
        <v>100</v>
      </c>
      <c r="Q128" s="90">
        <v>11.48</v>
      </c>
      <c r="R128" s="43">
        <f t="shared" si="9"/>
        <v>57.400000000000006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+'4'!J252</f>
        <v>2</v>
      </c>
      <c r="F252" s="71"/>
      <c r="G252" s="46">
        <f t="shared" si="42"/>
        <v>2</v>
      </c>
      <c r="H252" s="78">
        <v>2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827.55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100</v>
      </c>
      <c r="P264" s="2">
        <v>425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200.00"/>
        <filter val="260.00"/>
        <filter val="55.00"/>
        <filter val="6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2</v>
      </c>
      <c r="F33" s="71"/>
      <c r="G33" s="46">
        <f t="shared" si="5"/>
        <v>2</v>
      </c>
      <c r="H33" s="78">
        <v>2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1435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+'5'!J42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1429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+'5'!J43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1429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+'5'!J44</f>
        <v>2</v>
      </c>
      <c r="F44" s="71"/>
      <c r="G44" s="46">
        <f t="shared" si="5"/>
        <v>2</v>
      </c>
      <c r="H44" s="78">
        <v>0</v>
      </c>
      <c r="I44" s="76">
        <v>0</v>
      </c>
      <c r="J44" s="46">
        <f t="shared" si="6"/>
        <v>2</v>
      </c>
      <c r="K44" s="72"/>
      <c r="L44" s="15">
        <v>25</v>
      </c>
      <c r="M44" s="65">
        <f t="shared" si="2"/>
        <v>0</v>
      </c>
      <c r="N44" s="17" t="s">
        <v>1429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1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1435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13</v>
      </c>
      <c r="F112" s="71">
        <v>5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3</v>
      </c>
      <c r="F113" s="71">
        <v>10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9</v>
      </c>
      <c r="F205" s="71">
        <v>45</v>
      </c>
      <c r="G205" s="46">
        <f t="shared" si="30"/>
        <v>54</v>
      </c>
      <c r="H205" s="78">
        <v>0</v>
      </c>
      <c r="I205" s="76">
        <v>0</v>
      </c>
      <c r="J205" s="46">
        <f t="shared" si="31"/>
        <v>53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690.93999999999994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895</v>
      </c>
      <c r="O264" s="2">
        <v>260</v>
      </c>
      <c r="P264" s="2">
        <v>130</v>
      </c>
      <c r="Q264" s="88">
        <v>150</v>
      </c>
      <c r="R264" s="2">
        <v>100</v>
      </c>
      <c r="S264" s="2">
        <v>50</v>
      </c>
      <c r="T264" s="2">
        <v>205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0">
        <v>18.97</v>
      </c>
      <c r="R5" s="43">
        <f>+K5*Q5</f>
        <v>94.85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100</v>
      </c>
      <c r="M32" s="65">
        <f t="shared" si="2"/>
        <v>100</v>
      </c>
      <c r="N32" s="17" t="s">
        <v>16</v>
      </c>
      <c r="O32" s="18"/>
      <c r="P32" s="102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+'6'!J42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1429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+'6'!J43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1429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+'6'!J44</f>
        <v>2</v>
      </c>
      <c r="F44" s="71"/>
      <c r="G44" s="46">
        <f t="shared" si="5"/>
        <v>2</v>
      </c>
      <c r="H44" s="78">
        <v>0</v>
      </c>
      <c r="I44" s="76">
        <v>0</v>
      </c>
      <c r="J44" s="46">
        <f t="shared" si="6"/>
        <v>2</v>
      </c>
      <c r="K44" s="72"/>
      <c r="L44" s="15">
        <v>25</v>
      </c>
      <c r="M44" s="65">
        <f t="shared" si="2"/>
        <v>0</v>
      </c>
      <c r="N44" s="17" t="s">
        <v>1429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20</v>
      </c>
      <c r="M127" s="65">
        <f t="shared" si="7"/>
        <v>0</v>
      </c>
      <c r="N127" s="17" t="s">
        <v>1429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1429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488.81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415</v>
      </c>
      <c r="O264" s="2">
        <v>115</v>
      </c>
      <c r="P264" s="2">
        <v>100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50.00"/>
        <filter val="160.00"/>
        <filter val="250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15</v>
      </c>
      <c r="F6" s="71">
        <v>15</v>
      </c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13</v>
      </c>
      <c r="F18" s="71">
        <v>10</v>
      </c>
      <c r="G18" s="46">
        <f t="shared" si="0"/>
        <v>23</v>
      </c>
      <c r="H18" s="78">
        <v>0</v>
      </c>
      <c r="I18" s="76">
        <v>0</v>
      </c>
      <c r="J18" s="46">
        <f t="shared" si="1"/>
        <v>22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5</v>
      </c>
      <c r="F28" s="71">
        <v>10</v>
      </c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</v>
      </c>
      <c r="F31" s="71">
        <v>15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+'7'!J42</f>
        <v>1</v>
      </c>
      <c r="F42" s="71"/>
      <c r="G42" s="46">
        <f t="shared" si="5"/>
        <v>1</v>
      </c>
      <c r="H42" s="78">
        <v>1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1435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+'7'!J43</f>
        <v>2</v>
      </c>
      <c r="F43" s="71"/>
      <c r="G43" s="46">
        <f t="shared" si="5"/>
        <v>2</v>
      </c>
      <c r="H43" s="78">
        <v>2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1435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+'7'!J44</f>
        <v>2</v>
      </c>
      <c r="F44" s="71"/>
      <c r="G44" s="46">
        <f t="shared" si="5"/>
        <v>2</v>
      </c>
      <c r="H44" s="78">
        <v>2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1435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6</v>
      </c>
      <c r="F193" s="71">
        <v>10</v>
      </c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>
        <v>10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49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1125.5499999999997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60</v>
      </c>
      <c r="P264" s="2">
        <v>100</v>
      </c>
      <c r="Q264" s="88">
        <v>60</v>
      </c>
      <c r="R264" s="2">
        <v>150</v>
      </c>
      <c r="S264" s="2">
        <v>60</v>
      </c>
      <c r="T264" s="2">
        <v>385</v>
      </c>
      <c r="U264" s="2">
        <v>100</v>
      </c>
      <c r="V264" s="2">
        <v>100</v>
      </c>
      <c r="W264" s="2">
        <v>120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1665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1665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22</v>
      </c>
      <c r="F18" s="71"/>
      <c r="G18" s="46">
        <f t="shared" si="0"/>
        <v>22</v>
      </c>
      <c r="H18" s="78">
        <v>0</v>
      </c>
      <c r="I18" s="76">
        <v>0</v>
      </c>
      <c r="J18" s="46">
        <f t="shared" si="1"/>
        <v>20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0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+'8'!J251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858.57999999999993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255</v>
      </c>
      <c r="O264" s="2">
        <v>205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02">
        <f>SUM(M5-O5)</f>
        <v>150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18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5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2">
        <f t="shared" si="3"/>
        <v>350</v>
      </c>
      <c r="Q11" s="12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16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1"/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1"/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1"/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6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10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41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02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+'9'!J251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2442.1399999999994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6055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2010</v>
      </c>
      <c r="O264" s="2">
        <v>55</v>
      </c>
      <c r="P264" s="2">
        <v>130</v>
      </c>
      <c r="Q264" s="88">
        <v>120</v>
      </c>
      <c r="R264" s="2">
        <v>220</v>
      </c>
      <c r="S264" s="2">
        <v>150</v>
      </c>
      <c r="T264" s="2">
        <v>200</v>
      </c>
      <c r="U264" s="2">
        <v>555</v>
      </c>
      <c r="V264" s="2">
        <v>130</v>
      </c>
      <c r="W264" s="2">
        <v>150</v>
      </c>
      <c r="X264" s="2">
        <v>300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3930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B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18</v>
      </c>
      <c r="F6" s="71">
        <v>15</v>
      </c>
      <c r="G6" s="46">
        <f t="shared" si="0"/>
        <v>33</v>
      </c>
      <c r="H6" s="78">
        <v>0</v>
      </c>
      <c r="I6" s="76">
        <v>0</v>
      </c>
      <c r="J6" s="46">
        <f t="shared" si="1"/>
        <v>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02">
        <f t="shared" ref="P6:P80" si="3">SUM(M6-O6)</f>
        <v>450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16</v>
      </c>
      <c r="F18" s="71">
        <v>5</v>
      </c>
      <c r="G18" s="46">
        <f t="shared" si="0"/>
        <v>21</v>
      </c>
      <c r="H18" s="78">
        <v>0</v>
      </c>
      <c r="I18" s="76">
        <v>0</v>
      </c>
      <c r="J18" s="46">
        <f t="shared" si="1"/>
        <v>18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</v>
      </c>
      <c r="P22" s="102">
        <f t="shared" si="3"/>
        <v>450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12</v>
      </c>
      <c r="F28" s="71">
        <v>10</v>
      </c>
      <c r="G28" s="46">
        <f t="shared" si="5"/>
        <v>22</v>
      </c>
      <c r="H28" s="78">
        <v>0</v>
      </c>
      <c r="I28" s="76">
        <v>0</v>
      </c>
      <c r="J28" s="46">
        <f t="shared" si="6"/>
        <v>18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21</v>
      </c>
      <c r="F31" s="71">
        <v>15</v>
      </c>
      <c r="G31" s="46">
        <f t="shared" si="5"/>
        <v>36</v>
      </c>
      <c r="H31" s="78">
        <v>0</v>
      </c>
      <c r="I31" s="76">
        <v>0</v>
      </c>
      <c r="J31" s="46">
        <f t="shared" si="6"/>
        <v>32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>SUM(M49-O49)</f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11</v>
      </c>
      <c r="F53" s="71">
        <v>10</v>
      </c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>
        <v>3</v>
      </c>
      <c r="G74" s="46">
        <f t="shared" si="5"/>
        <v>4</v>
      </c>
      <c r="H74" s="78">
        <v>1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1435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6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1676.0699999999997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4695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1895</v>
      </c>
      <c r="O264" s="2">
        <v>100</v>
      </c>
      <c r="P264" s="2">
        <v>220</v>
      </c>
      <c r="Q264" s="88">
        <v>100</v>
      </c>
      <c r="R264" s="2">
        <v>200</v>
      </c>
      <c r="S264" s="2">
        <v>55</v>
      </c>
      <c r="T264" s="2">
        <v>250</v>
      </c>
      <c r="U264" s="2">
        <v>260</v>
      </c>
      <c r="V264" s="2">
        <v>50</v>
      </c>
      <c r="W264" s="2">
        <v>60</v>
      </c>
      <c r="X264" s="2">
        <v>100</v>
      </c>
      <c r="Y264" s="2">
        <v>100</v>
      </c>
      <c r="Z264" s="2">
        <v>50</v>
      </c>
      <c r="AA264" s="2">
        <v>250</v>
      </c>
      <c r="AB264" s="2">
        <v>100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2685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2685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C346"/>
  <sheetViews>
    <sheetView zoomScale="80" zoomScaleNormal="80" workbookViewId="0">
      <pane xSplit="10" ySplit="4" topLeftCell="M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17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150</v>
      </c>
      <c r="P6" s="102">
        <f t="shared" ref="P6:P80" si="3">SUM(M6-O6)</f>
        <v>950</v>
      </c>
      <c r="Q6" s="12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3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02">
        <f t="shared" si="3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10</v>
      </c>
      <c r="K18" s="72">
        <v>8</v>
      </c>
      <c r="L18" s="15">
        <v>50</v>
      </c>
      <c r="M18" s="65">
        <f t="shared" si="2"/>
        <v>400</v>
      </c>
      <c r="N18" s="17" t="s">
        <v>16</v>
      </c>
      <c r="O18" s="18">
        <v>50</v>
      </c>
      <c r="P18" s="102">
        <f t="shared" si="3"/>
        <v>350</v>
      </c>
      <c r="Q18" s="120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4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50</v>
      </c>
      <c r="P22" s="102">
        <f t="shared" si="3"/>
        <v>650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50</v>
      </c>
      <c r="P28" s="102">
        <f t="shared" si="3"/>
        <v>650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12</v>
      </c>
      <c r="K31" s="72">
        <v>20</v>
      </c>
      <c r="L31" s="15">
        <v>100</v>
      </c>
      <c r="M31" s="65">
        <f t="shared" si="2"/>
        <v>2000</v>
      </c>
      <c r="N31" s="17" t="s">
        <v>16</v>
      </c>
      <c r="O31" s="18">
        <v>150</v>
      </c>
      <c r="P31" s="102">
        <f t="shared" si="3"/>
        <v>1850</v>
      </c>
      <c r="Q31" s="120">
        <v>34.64</v>
      </c>
      <c r="R31" s="43">
        <f t="shared" si="4"/>
        <v>692.8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44" si="7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8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1436</v>
      </c>
      <c r="O48" s="18">
        <v>50</v>
      </c>
      <c r="P48" s="23">
        <f>SUM(M48-O48)</f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10</v>
      </c>
      <c r="F112" s="71"/>
      <c r="G112" s="46">
        <f t="shared" si="24"/>
        <v>10</v>
      </c>
      <c r="H112" s="78">
        <v>0</v>
      </c>
      <c r="I112" s="76">
        <v>0</v>
      </c>
      <c r="J112" s="46">
        <f t="shared" si="25"/>
        <v>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25"/>
        <v>1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02">
        <f t="shared" si="9"/>
        <v>275</v>
      </c>
      <c r="Q113" s="120">
        <v>22.55</v>
      </c>
      <c r="R113" s="43">
        <f t="shared" si="10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0</v>
      </c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1</v>
      </c>
      <c r="F127" s="71"/>
      <c r="G127" s="46">
        <f t="shared" si="24"/>
        <v>1</v>
      </c>
      <c r="H127" s="78">
        <v>0</v>
      </c>
      <c r="I127" s="76">
        <v>0</v>
      </c>
      <c r="J127" s="46">
        <f t="shared" si="25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7</v>
      </c>
      <c r="F193" s="71"/>
      <c r="G193" s="46">
        <f t="shared" si="31"/>
        <v>7</v>
      </c>
      <c r="H193" s="78">
        <v>0</v>
      </c>
      <c r="I193" s="76">
        <v>0</v>
      </c>
      <c r="J193" s="46">
        <f t="shared" si="32"/>
        <v>4</v>
      </c>
      <c r="K193" s="72">
        <v>3</v>
      </c>
      <c r="L193" s="20">
        <v>60</v>
      </c>
      <c r="M193" s="65">
        <f t="shared" si="35"/>
        <v>180</v>
      </c>
      <c r="N193" s="17" t="s">
        <v>16</v>
      </c>
      <c r="O193" s="18"/>
      <c r="P193" s="102">
        <f t="shared" si="36"/>
        <v>180</v>
      </c>
      <c r="Q193" s="9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9</v>
      </c>
      <c r="F194" s="71"/>
      <c r="G194" s="46">
        <f t="shared" si="31"/>
        <v>9</v>
      </c>
      <c r="H194" s="78">
        <v>0</v>
      </c>
      <c r="I194" s="76">
        <v>0</v>
      </c>
      <c r="J194" s="46">
        <f t="shared" si="32"/>
        <v>5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02">
        <f t="shared" si="36"/>
        <v>480</v>
      </c>
      <c r="Q194" s="90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40</v>
      </c>
      <c r="F205" s="71"/>
      <c r="G205" s="46">
        <f t="shared" si="31"/>
        <v>40</v>
      </c>
      <c r="H205" s="78">
        <v>0</v>
      </c>
      <c r="I205" s="76">
        <v>0</v>
      </c>
      <c r="J205" s="46">
        <f t="shared" si="32"/>
        <v>37</v>
      </c>
      <c r="K205" s="72">
        <v>3</v>
      </c>
      <c r="L205" s="20">
        <v>55</v>
      </c>
      <c r="M205" s="65">
        <f t="shared" si="35"/>
        <v>165</v>
      </c>
      <c r="N205" s="17" t="s">
        <v>16</v>
      </c>
      <c r="O205" s="18"/>
      <c r="P205" s="102">
        <f t="shared" si="36"/>
        <v>165</v>
      </c>
      <c r="Q205" s="90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:J252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+'11'!J251</f>
        <v>1</v>
      </c>
      <c r="F251" s="71"/>
      <c r="G251" s="46">
        <f t="shared" si="43"/>
        <v>1</v>
      </c>
      <c r="H251" s="78">
        <v>0</v>
      </c>
      <c r="I251" s="76">
        <v>0</v>
      </c>
      <c r="J251" s="46">
        <f t="shared" si="51"/>
        <v>0</v>
      </c>
      <c r="K251" s="72">
        <v>1</v>
      </c>
      <c r="L251" s="20">
        <v>35</v>
      </c>
      <c r="M251" s="65">
        <f t="shared" si="35"/>
        <v>35</v>
      </c>
      <c r="N251" s="17" t="s">
        <v>16</v>
      </c>
      <c r="O251" s="18"/>
      <c r="P251" s="102">
        <f t="shared" si="36"/>
        <v>35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+'11'!J252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100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3138.18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8580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4055</v>
      </c>
      <c r="O264" s="2">
        <v>100</v>
      </c>
      <c r="P264" s="2">
        <v>675</v>
      </c>
      <c r="Q264" s="88">
        <v>50</v>
      </c>
      <c r="R264" s="2">
        <v>100</v>
      </c>
      <c r="S264" s="2">
        <v>260</v>
      </c>
      <c r="T264" s="2">
        <v>200</v>
      </c>
      <c r="U264" s="2">
        <v>490</v>
      </c>
      <c r="V264" s="2">
        <v>180</v>
      </c>
      <c r="W264" s="2">
        <v>250</v>
      </c>
      <c r="X264" s="2">
        <v>300</v>
      </c>
      <c r="Y264" s="2">
        <v>330</v>
      </c>
      <c r="Z264" s="2">
        <v>350</v>
      </c>
      <c r="AA264" s="2">
        <v>220</v>
      </c>
      <c r="AB264" s="2">
        <v>350</v>
      </c>
      <c r="AC264" s="2">
        <v>200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4010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4010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2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1435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1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1435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1437</v>
      </c>
      <c r="O49" s="18">
        <v>50</v>
      </c>
      <c r="P49" s="23">
        <f>SUM(M49-O49)</f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13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>
        <v>10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>
        <v>10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845.13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</v>
      </c>
      <c r="O264" s="2">
        <v>100</v>
      </c>
      <c r="P264" s="2">
        <v>295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30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</v>
      </c>
      <c r="O264" s="2">
        <v>220</v>
      </c>
      <c r="P264" s="2">
        <v>175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80" zoomScaleNormal="80" workbookViewId="0">
      <pane xSplit="10" ySplit="4" topLeftCell="M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11</v>
      </c>
      <c r="F6" s="71">
        <v>15</v>
      </c>
      <c r="G6" s="46">
        <f t="shared" si="0"/>
        <v>26</v>
      </c>
      <c r="H6" s="78">
        <v>0</v>
      </c>
      <c r="I6" s="76">
        <v>0</v>
      </c>
      <c r="J6" s="46">
        <f t="shared" si="1"/>
        <v>21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3</v>
      </c>
      <c r="F11" s="71">
        <v>10</v>
      </c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8</v>
      </c>
      <c r="F28" s="71">
        <v>10</v>
      </c>
      <c r="G28" s="46">
        <f t="shared" si="5"/>
        <v>18</v>
      </c>
      <c r="H28" s="78">
        <v>0</v>
      </c>
      <c r="I28" s="76">
        <v>0</v>
      </c>
      <c r="J28" s="46">
        <f t="shared" si="6"/>
        <v>13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2">
        <f t="shared" si="3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10</v>
      </c>
      <c r="F31" s="71">
        <v>15</v>
      </c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11</v>
      </c>
      <c r="F48" s="71">
        <v>5</v>
      </c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13</v>
      </c>
      <c r="F53" s="71">
        <v>5</v>
      </c>
      <c r="G53" s="46">
        <f t="shared" si="5"/>
        <v>18</v>
      </c>
      <c r="H53" s="78">
        <v>0</v>
      </c>
      <c r="I53" s="76">
        <v>0</v>
      </c>
      <c r="J53" s="46">
        <f t="shared" si="6"/>
        <v>12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2">
        <f>SUM(M53-O53)</f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</v>
      </c>
      <c r="F193" s="71">
        <v>10</v>
      </c>
      <c r="G193" s="46">
        <f t="shared" si="30"/>
        <v>11</v>
      </c>
      <c r="H193" s="78">
        <v>0</v>
      </c>
      <c r="I193" s="76">
        <v>0</v>
      </c>
      <c r="J193" s="46">
        <f t="shared" si="31"/>
        <v>10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1287.22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3475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1365</v>
      </c>
      <c r="O264" s="2">
        <v>165</v>
      </c>
      <c r="P264" s="2">
        <v>300</v>
      </c>
      <c r="Q264" s="88">
        <v>100</v>
      </c>
      <c r="R264" s="2">
        <v>100</v>
      </c>
      <c r="S264" s="2">
        <v>120</v>
      </c>
      <c r="T264" s="2">
        <v>180</v>
      </c>
      <c r="U264" s="2">
        <v>100</v>
      </c>
      <c r="V264" s="2">
        <v>100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3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1"/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1"/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1"/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2">
        <f t="shared" si="3"/>
        <v>50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8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6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1074.3600000000001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880</v>
      </c>
      <c r="O264" s="2">
        <v>210</v>
      </c>
      <c r="P264" s="2">
        <v>50</v>
      </c>
      <c r="Q264" s="88">
        <v>200</v>
      </c>
      <c r="R264" s="2">
        <v>200</v>
      </c>
      <c r="S264" s="2">
        <v>120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7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4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2">
        <f t="shared" si="3"/>
        <v>800</v>
      </c>
      <c r="Q28" s="120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1"/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1"/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1"/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6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2">
        <f t="shared" si="3"/>
        <v>200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>SUM(M49-O49)</f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2">
        <f>SUM(M53-O53)</f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1730.99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100</v>
      </c>
      <c r="P264" s="2">
        <v>300</v>
      </c>
      <c r="Q264" s="88">
        <v>200</v>
      </c>
      <c r="R264" s="2">
        <v>150</v>
      </c>
      <c r="S264" s="2">
        <v>200</v>
      </c>
      <c r="T264" s="2">
        <v>100</v>
      </c>
      <c r="U264" s="2">
        <v>100</v>
      </c>
      <c r="V264" s="2">
        <v>400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3040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3040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tabSelected="1" zoomScale="80" zoomScaleNormal="80" workbookViewId="0">
      <pane xSplit="10" ySplit="4" topLeftCell="K259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S272" sqref="S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17</v>
      </c>
      <c r="F6" s="71">
        <v>10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7</v>
      </c>
      <c r="F11" s="71">
        <v>10</v>
      </c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4</v>
      </c>
      <c r="F18" s="71">
        <v>10</v>
      </c>
      <c r="G18" s="46">
        <f t="shared" si="0"/>
        <v>14</v>
      </c>
      <c r="H18" s="78">
        <v>0</v>
      </c>
      <c r="I18" s="76">
        <v>0</v>
      </c>
      <c r="J18" s="46">
        <f t="shared" si="1"/>
        <v>10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659.1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300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69</v>
      </c>
      <c r="O266" s="2" t="s">
        <v>1444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68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1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1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1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1"/>
        <v>13</v>
      </c>
      <c r="K48" s="72">
        <v>2</v>
      </c>
      <c r="L48" s="20">
        <v>50</v>
      </c>
      <c r="M48" s="65">
        <f t="shared" si="2"/>
        <v>100</v>
      </c>
      <c r="N48" s="17" t="s">
        <v>16</v>
      </c>
      <c r="O48" s="18"/>
      <c r="P48" s="10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2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02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1"/>
        <v>7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1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8</v>
      </c>
      <c r="F112" s="71"/>
      <c r="G112" s="46">
        <f t="shared" si="18"/>
        <v>8</v>
      </c>
      <c r="H112" s="78">
        <v>0</v>
      </c>
      <c r="I112" s="76">
        <v>0</v>
      </c>
      <c r="J112" s="46">
        <f t="shared" si="6"/>
        <v>6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/>
      <c r="P112" s="10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18"/>
        <v>6</v>
      </c>
      <c r="H113" s="78">
        <v>0</v>
      </c>
      <c r="I113" s="76">
        <v>0</v>
      </c>
      <c r="J113" s="46">
        <f t="shared" si="6"/>
        <v>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</v>
      </c>
      <c r="F115" s="71"/>
      <c r="G115" s="46">
        <f t="shared" si="18"/>
        <v>2</v>
      </c>
      <c r="H115" s="78">
        <v>0</v>
      </c>
      <c r="I115" s="76">
        <v>0</v>
      </c>
      <c r="J115" s="46">
        <f t="shared" si="6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6</v>
      </c>
      <c r="F116" s="71"/>
      <c r="G116" s="46">
        <f t="shared" si="18"/>
        <v>6</v>
      </c>
      <c r="H116" s="78">
        <v>0</v>
      </c>
      <c r="I116" s="76">
        <v>0</v>
      </c>
      <c r="J116" s="46">
        <f t="shared" si="6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1</v>
      </c>
      <c r="F127" s="71"/>
      <c r="G127" s="46">
        <f t="shared" si="18"/>
        <v>1</v>
      </c>
      <c r="H127" s="78">
        <v>0</v>
      </c>
      <c r="I127" s="76">
        <v>0</v>
      </c>
      <c r="J127" s="46">
        <f t="shared" si="6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5</v>
      </c>
      <c r="F193" s="71"/>
      <c r="G193" s="46">
        <f t="shared" si="24"/>
        <v>5</v>
      </c>
      <c r="H193" s="78">
        <v>0</v>
      </c>
      <c r="I193" s="76">
        <v>0</v>
      </c>
      <c r="J193" s="46">
        <f t="shared" si="22"/>
        <v>4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4"/>
        <v>0</v>
      </c>
      <c r="H194" s="78">
        <v>0</v>
      </c>
      <c r="I194" s="76">
        <v>0</v>
      </c>
      <c r="J194" s="46">
        <f t="shared" si="22"/>
        <v>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23</v>
      </c>
      <c r="F205" s="71"/>
      <c r="G205" s="46">
        <f t="shared" si="24"/>
        <v>23</v>
      </c>
      <c r="H205" s="78">
        <v>0</v>
      </c>
      <c r="I205" s="76">
        <v>0</v>
      </c>
      <c r="J205" s="46">
        <f t="shared" si="30"/>
        <v>22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583.37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280</v>
      </c>
      <c r="P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150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150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7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1</v>
      </c>
      <c r="F67" s="71">
        <v>2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>
        <v>10</v>
      </c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3</v>
      </c>
      <c r="F113" s="71">
        <v>5</v>
      </c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</v>
      </c>
      <c r="F115" s="71">
        <v>10</v>
      </c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>
        <v>10</v>
      </c>
      <c r="G116" s="46">
        <f t="shared" si="20"/>
        <v>16</v>
      </c>
      <c r="H116" s="78">
        <v>0</v>
      </c>
      <c r="I116" s="76">
        <v>0</v>
      </c>
      <c r="J116" s="46">
        <f t="shared" si="21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4</v>
      </c>
      <c r="F193" s="71">
        <v>10</v>
      </c>
      <c r="G193" s="46">
        <f t="shared" si="27"/>
        <v>14</v>
      </c>
      <c r="H193" s="78">
        <v>0</v>
      </c>
      <c r="I193" s="76">
        <v>0</v>
      </c>
      <c r="J193" s="46">
        <f t="shared" si="28"/>
        <v>13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34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20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:P258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725.94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</v>
      </c>
      <c r="O264" s="2">
        <v>60</v>
      </c>
      <c r="P264" s="2">
        <v>50</v>
      </c>
      <c r="Q264" s="88">
        <v>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1437</v>
      </c>
      <c r="O18" s="18">
        <v>50</v>
      </c>
      <c r="P18" s="23">
        <f t="shared" si="3"/>
        <v>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2">
        <f t="shared" si="3"/>
        <v>500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45" si="7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16</v>
      </c>
      <c r="F112" s="71"/>
      <c r="G112" s="46">
        <f t="shared" si="24"/>
        <v>16</v>
      </c>
      <c r="H112" s="78">
        <v>0</v>
      </c>
      <c r="I112" s="76">
        <v>0</v>
      </c>
      <c r="J112" s="46">
        <f t="shared" si="25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9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10</v>
      </c>
      <c r="F115" s="71"/>
      <c r="G115" s="46">
        <f t="shared" si="24"/>
        <v>10</v>
      </c>
      <c r="H115" s="78">
        <v>0</v>
      </c>
      <c r="I115" s="76">
        <v>0</v>
      </c>
      <c r="J115" s="46">
        <f t="shared" si="25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15</v>
      </c>
      <c r="F116" s="71"/>
      <c r="G116" s="46">
        <f t="shared" si="24"/>
        <v>15</v>
      </c>
      <c r="H116" s="78">
        <v>0</v>
      </c>
      <c r="I116" s="76">
        <v>0</v>
      </c>
      <c r="J116" s="46">
        <f t="shared" si="25"/>
        <v>14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1</v>
      </c>
      <c r="F127" s="71"/>
      <c r="G127" s="46">
        <f t="shared" si="24"/>
        <v>1</v>
      </c>
      <c r="H127" s="78">
        <v>0</v>
      </c>
      <c r="I127" s="76">
        <v>0</v>
      </c>
      <c r="J127" s="46">
        <f t="shared" si="25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13</v>
      </c>
      <c r="F193" s="71"/>
      <c r="G193" s="46">
        <f t="shared" si="31"/>
        <v>13</v>
      </c>
      <c r="H193" s="78">
        <v>0</v>
      </c>
      <c r="I193" s="76">
        <v>0</v>
      </c>
      <c r="J193" s="46">
        <f t="shared" si="32"/>
        <v>12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31"/>
        <v>8</v>
      </c>
      <c r="H194" s="78">
        <v>0</v>
      </c>
      <c r="I194" s="76">
        <v>0</v>
      </c>
      <c r="J194" s="46">
        <f t="shared" si="32"/>
        <v>8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20</v>
      </c>
      <c r="F205" s="71"/>
      <c r="G205" s="46">
        <f t="shared" si="31"/>
        <v>20</v>
      </c>
      <c r="H205" s="78">
        <v>0</v>
      </c>
      <c r="I205" s="76">
        <v>0</v>
      </c>
      <c r="J205" s="46">
        <f t="shared" si="32"/>
        <v>20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3</v>
      </c>
      <c r="F209" s="71"/>
      <c r="G209" s="46">
        <f t="shared" si="31"/>
        <v>3</v>
      </c>
      <c r="H209" s="78">
        <v>0</v>
      </c>
      <c r="I209" s="76">
        <v>0</v>
      </c>
      <c r="J209" s="46">
        <f t="shared" si="32"/>
        <v>3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+'20'!J251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+'20'!J252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100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828.64999999999986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80" zoomScaleNormal="80" workbookViewId="0">
      <pane xSplit="10" ySplit="4" topLeftCell="N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6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0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>
        <v>10</v>
      </c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26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5</v>
      </c>
      <c r="F35" s="71">
        <v>2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12</v>
      </c>
      <c r="F48" s="71">
        <v>5</v>
      </c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12</v>
      </c>
      <c r="F193" s="71">
        <v>10</v>
      </c>
      <c r="G193" s="46">
        <f t="shared" si="30"/>
        <v>22</v>
      </c>
      <c r="H193" s="78">
        <v>0</v>
      </c>
      <c r="I193" s="76">
        <v>0</v>
      </c>
      <c r="J193" s="46">
        <f t="shared" si="31"/>
        <v>18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8</v>
      </c>
      <c r="F194" s="71">
        <v>10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1039.4000000000001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150</v>
      </c>
      <c r="P264" s="2">
        <v>50</v>
      </c>
      <c r="Q264" s="2">
        <v>80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0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2">
        <f t="shared" si="3"/>
        <v>300</v>
      </c>
      <c r="Q18" s="120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4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1</v>
      </c>
      <c r="F67" s="71">
        <v>1</v>
      </c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14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02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16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1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1412.8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110</v>
      </c>
      <c r="P264" s="2">
        <v>100</v>
      </c>
      <c r="Q264" s="2">
        <v>300</v>
      </c>
      <c r="R264" s="2">
        <v>250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X346"/>
  <sheetViews>
    <sheetView zoomScale="80" zoomScaleNormal="80" workbookViewId="0">
      <pane xSplit="10" ySplit="4" topLeftCell="L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2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9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2">
        <f t="shared" si="3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150</v>
      </c>
      <c r="P31" s="102">
        <f t="shared" si="3"/>
        <v>350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2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1435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4</v>
      </c>
      <c r="F35" s="71"/>
      <c r="G35" s="46">
        <f t="shared" si="5"/>
        <v>4</v>
      </c>
      <c r="H35" s="78">
        <v>2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1435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-1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2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1</v>
      </c>
      <c r="F127" s="71"/>
      <c r="G127" s="46">
        <f t="shared" si="23"/>
        <v>1</v>
      </c>
      <c r="H127" s="78">
        <v>0</v>
      </c>
      <c r="I127" s="76">
        <v>0</v>
      </c>
      <c r="J127" s="46">
        <f t="shared" si="24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11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1555.27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3790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1525</v>
      </c>
      <c r="O264" s="2">
        <v>320</v>
      </c>
      <c r="P264" s="2">
        <v>200</v>
      </c>
      <c r="Q264" s="2">
        <v>60</v>
      </c>
      <c r="R264" s="2">
        <v>130</v>
      </c>
      <c r="S264" s="2">
        <v>150</v>
      </c>
      <c r="T264" s="2">
        <v>300</v>
      </c>
      <c r="U264" s="2">
        <v>100</v>
      </c>
      <c r="V264" s="2">
        <v>100</v>
      </c>
      <c r="W264" s="2">
        <v>60</v>
      </c>
      <c r="X264" s="2">
        <v>105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02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>
        <v>2</v>
      </c>
      <c r="G32" s="46">
        <f t="shared" si="5"/>
        <v>3</v>
      </c>
      <c r="H32" s="78">
        <v>1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1438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>
        <v>2</v>
      </c>
      <c r="G33" s="46">
        <f t="shared" si="5"/>
        <v>3</v>
      </c>
      <c r="H33" s="78">
        <v>1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1438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>
        <v>2</v>
      </c>
      <c r="G35" s="46">
        <f t="shared" si="5"/>
        <v>4</v>
      </c>
      <c r="H35" s="78">
        <v>1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1439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-1</v>
      </c>
      <c r="F74" s="71"/>
      <c r="G74" s="46">
        <f t="shared" si="5"/>
        <v>-1</v>
      </c>
      <c r="H74" s="78">
        <v>0</v>
      </c>
      <c r="I74" s="76">
        <v>0</v>
      </c>
      <c r="J74" s="46">
        <f t="shared" si="6"/>
        <v>-1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8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698.02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50</v>
      </c>
      <c r="P264" s="2">
        <v>50</v>
      </c>
      <c r="Q264" s="2">
        <v>120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L127" sqref="L127:L12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1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>SUM(M31-O31)</f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6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 t="shared" si="7"/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6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-1</v>
      </c>
      <c r="F74" s="71"/>
      <c r="G74" s="46">
        <f t="shared" si="5"/>
        <v>-1</v>
      </c>
      <c r="H74" s="78">
        <v>0</v>
      </c>
      <c r="I74" s="76">
        <v>0</v>
      </c>
      <c r="J74" s="46">
        <f t="shared" si="6"/>
        <v>-1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12</v>
      </c>
      <c r="F112" s="71"/>
      <c r="G112" s="46">
        <f t="shared" si="21"/>
        <v>12</v>
      </c>
      <c r="H112" s="78">
        <v>0</v>
      </c>
      <c r="I112" s="76">
        <v>0</v>
      </c>
      <c r="J112" s="46">
        <f t="shared" si="22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3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02">
        <f t="shared" si="23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3</v>
      </c>
      <c r="F115" s="71"/>
      <c r="G115" s="46">
        <f t="shared" si="21"/>
        <v>3</v>
      </c>
      <c r="H115" s="78">
        <v>0</v>
      </c>
      <c r="I115" s="76">
        <v>0</v>
      </c>
      <c r="J115" s="46">
        <f t="shared" si="22"/>
        <v>3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12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1</v>
      </c>
      <c r="F127" s="71"/>
      <c r="G127" s="46">
        <f t="shared" si="21"/>
        <v>1</v>
      </c>
      <c r="H127" s="78">
        <v>0</v>
      </c>
      <c r="I127" s="76">
        <v>0</v>
      </c>
      <c r="J127" s="46">
        <f t="shared" si="22"/>
        <v>1</v>
      </c>
      <c r="K127" s="72"/>
      <c r="L127" s="22">
        <v>25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25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102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2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30"/>
        <v>10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02">
        <f t="shared" si="28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8</v>
      </c>
      <c r="F194" s="71"/>
      <c r="G194" s="46">
        <f t="shared" si="29"/>
        <v>8</v>
      </c>
      <c r="H194" s="78">
        <v>0</v>
      </c>
      <c r="I194" s="76">
        <v>0</v>
      </c>
      <c r="J194" s="46">
        <f t="shared" si="30"/>
        <v>7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2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11</v>
      </c>
      <c r="F205" s="71"/>
      <c r="G205" s="46">
        <f t="shared" si="29"/>
        <v>11</v>
      </c>
      <c r="H205" s="78">
        <v>0</v>
      </c>
      <c r="I205" s="76">
        <v>0</v>
      </c>
      <c r="J205" s="46">
        <f t="shared" si="30"/>
        <v>9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37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100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803.61999999999989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100</v>
      </c>
      <c r="P264" s="2">
        <v>50</v>
      </c>
      <c r="Q264" s="2">
        <v>100</v>
      </c>
      <c r="R264" s="2">
        <v>100</v>
      </c>
      <c r="S264" s="2">
        <v>100</v>
      </c>
      <c r="T264" s="2">
        <v>120</v>
      </c>
      <c r="U264" s="2">
        <v>200</v>
      </c>
      <c r="V264" s="2">
        <v>205</v>
      </c>
      <c r="W264" s="2">
        <v>160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O31" sqref="O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50</v>
      </c>
      <c r="P28" s="102">
        <f t="shared" si="3"/>
        <v>450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02">
        <f t="shared" si="3"/>
        <v>150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2">
        <f t="shared" si="3"/>
        <v>50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1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 t="shared" si="3"/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-1</v>
      </c>
      <c r="F74" s="71">
        <v>5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12</v>
      </c>
      <c r="F112" s="71">
        <v>5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3</v>
      </c>
      <c r="F113" s="71">
        <v>10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22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12</v>
      </c>
      <c r="F116" s="71">
        <v>5</v>
      </c>
      <c r="G116" s="46">
        <f t="shared" si="20"/>
        <v>17</v>
      </c>
      <c r="H116" s="78">
        <v>0</v>
      </c>
      <c r="I116" s="76">
        <v>0</v>
      </c>
      <c r="J116" s="46">
        <f t="shared" si="21"/>
        <v>16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>
        <v>1</v>
      </c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>
        <v>1115400</v>
      </c>
      <c r="C181" s="19" t="s">
        <v>1440</v>
      </c>
      <c r="D181" s="10" t="s">
        <v>434</v>
      </c>
      <c r="E181" s="64">
        <f>+'26'!J181</f>
        <v>0</v>
      </c>
      <c r="F181" s="71">
        <v>15</v>
      </c>
      <c r="G181" s="46">
        <f t="shared" si="28"/>
        <v>15</v>
      </c>
      <c r="H181" s="78">
        <v>0</v>
      </c>
      <c r="I181" s="76">
        <v>0</v>
      </c>
      <c r="J181" s="46">
        <f t="shared" si="29"/>
        <v>15</v>
      </c>
      <c r="K181" s="72"/>
      <c r="L181" s="20">
        <v>15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/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>
        <v>10</v>
      </c>
      <c r="G193" s="46">
        <f t="shared" si="28"/>
        <v>20</v>
      </c>
      <c r="H193" s="78">
        <v>0</v>
      </c>
      <c r="I193" s="76">
        <v>0</v>
      </c>
      <c r="J193" s="46">
        <f t="shared" si="29"/>
        <v>19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7</v>
      </c>
      <c r="F194" s="71">
        <v>5</v>
      </c>
      <c r="G194" s="46">
        <f t="shared" si="28"/>
        <v>12</v>
      </c>
      <c r="H194" s="78">
        <v>0</v>
      </c>
      <c r="I194" s="76">
        <v>0</v>
      </c>
      <c r="J194" s="46">
        <f t="shared" si="29"/>
        <v>9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4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9</v>
      </c>
      <c r="F205" s="71"/>
      <c r="G205" s="46">
        <f t="shared" si="28"/>
        <v>9</v>
      </c>
      <c r="H205" s="78">
        <v>0</v>
      </c>
      <c r="I205" s="76">
        <v>0</v>
      </c>
      <c r="J205" s="46">
        <f t="shared" si="29"/>
        <v>8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02">
        <f t="shared" si="34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>
        <v>3</v>
      </c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41">E235+F235</f>
        <v>0</v>
      </c>
      <c r="H235" s="78">
        <v>0</v>
      </c>
      <c r="I235" s="76">
        <v>0</v>
      </c>
      <c r="J235" s="46">
        <f t="shared" ref="J235:J25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100</v>
      </c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2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926.66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485</v>
      </c>
      <c r="O264" s="2">
        <v>175</v>
      </c>
      <c r="P264" s="2">
        <v>310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I12" sqref="I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7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2">
        <f t="shared" si="3"/>
        <v>200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6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6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26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>
        <v>1115400</v>
      </c>
      <c r="C181" s="19" t="s">
        <v>1440</v>
      </c>
      <c r="D181" s="10" t="s">
        <v>434</v>
      </c>
      <c r="E181" s="64">
        <f>+'27'!J181</f>
        <v>15</v>
      </c>
      <c r="F181" s="71"/>
      <c r="G181" s="46">
        <f t="shared" si="29"/>
        <v>15</v>
      </c>
      <c r="H181" s="78">
        <v>0</v>
      </c>
      <c r="I181" s="76">
        <v>0</v>
      </c>
      <c r="J181" s="46">
        <f t="shared" si="30"/>
        <v>15</v>
      </c>
      <c r="K181" s="72"/>
      <c r="L181" s="20">
        <v>15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/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19</v>
      </c>
      <c r="F193" s="71"/>
      <c r="G193" s="46">
        <f t="shared" si="29"/>
        <v>19</v>
      </c>
      <c r="H193" s="78">
        <v>0</v>
      </c>
      <c r="I193" s="76">
        <v>0</v>
      </c>
      <c r="J193" s="46">
        <f t="shared" si="30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9</v>
      </c>
      <c r="F194" s="71"/>
      <c r="G194" s="46">
        <f t="shared" si="29"/>
        <v>9</v>
      </c>
      <c r="H194" s="78">
        <v>0</v>
      </c>
      <c r="I194" s="76">
        <v>0</v>
      </c>
      <c r="J194" s="46">
        <f t="shared" si="30"/>
        <v>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6"/>
        <v>600</v>
      </c>
      <c r="Q194" s="90">
        <v>73</v>
      </c>
      <c r="R194" s="43">
        <f t="shared" si="35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</v>
      </c>
      <c r="F205" s="71"/>
      <c r="G205" s="46">
        <f t="shared" si="29"/>
        <v>8</v>
      </c>
      <c r="H205" s="78">
        <v>0</v>
      </c>
      <c r="I205" s="76">
        <v>0</v>
      </c>
      <c r="J205" s="46">
        <f t="shared" si="30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100</v>
      </c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951.03000000000009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10</v>
      </c>
      <c r="F28" s="71">
        <v>10</v>
      </c>
      <c r="G28" s="46">
        <f t="shared" si="5"/>
        <v>20</v>
      </c>
      <c r="H28" s="78">
        <v>0</v>
      </c>
      <c r="I28" s="76">
        <v>0</v>
      </c>
      <c r="J28" s="46">
        <f t="shared" si="6"/>
        <v>17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7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>
        <v>1115400</v>
      </c>
      <c r="C181" s="19" t="s">
        <v>1440</v>
      </c>
      <c r="D181" s="10" t="s">
        <v>434</v>
      </c>
      <c r="E181" s="64">
        <f>+'28'!J181</f>
        <v>15</v>
      </c>
      <c r="F181" s="71"/>
      <c r="G181" s="46">
        <f t="shared" si="27"/>
        <v>15</v>
      </c>
      <c r="H181" s="78">
        <v>0</v>
      </c>
      <c r="I181" s="76">
        <v>0</v>
      </c>
      <c r="J181" s="46">
        <f t="shared" si="28"/>
        <v>15</v>
      </c>
      <c r="K181" s="72"/>
      <c r="L181" s="20">
        <v>15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/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56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+'28'!J251</f>
        <v>0</v>
      </c>
      <c r="F251" s="71">
        <v>12</v>
      </c>
      <c r="G251" s="46">
        <f t="shared" si="40"/>
        <v>12</v>
      </c>
      <c r="H251" s="78">
        <v>0</v>
      </c>
      <c r="I251" s="76">
        <v>0</v>
      </c>
      <c r="J251" s="46">
        <f t="shared" si="46"/>
        <v>12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71">
        <v>3</v>
      </c>
      <c r="G253" s="46">
        <f t="shared" ref="G253" si="47">E253+F253</f>
        <v>3</v>
      </c>
      <c r="H253" s="78">
        <v>0</v>
      </c>
      <c r="I253" s="76">
        <v>0</v>
      </c>
      <c r="J253" s="46">
        <f t="shared" ref="J253" si="48">+G253-H253-K253-I253</f>
        <v>3</v>
      </c>
      <c r="K253" s="72"/>
      <c r="L253" s="20">
        <v>35</v>
      </c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1441</v>
      </c>
      <c r="D254" s="10" t="s">
        <v>434</v>
      </c>
      <c r="E254" s="64">
        <f>+'28'!J254</f>
        <v>0</v>
      </c>
      <c r="F254" s="71">
        <v>3</v>
      </c>
      <c r="G254" s="46">
        <f t="shared" si="38"/>
        <v>3</v>
      </c>
      <c r="H254" s="78">
        <v>0</v>
      </c>
      <c r="I254" s="76">
        <v>0</v>
      </c>
      <c r="J254" s="46">
        <f t="shared" si="39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1442</v>
      </c>
      <c r="D255" s="10" t="s">
        <v>434</v>
      </c>
      <c r="E255" s="64">
        <f>+'28'!J255</f>
        <v>0</v>
      </c>
      <c r="F255" s="71">
        <v>3</v>
      </c>
      <c r="G255" s="46">
        <f t="shared" si="38"/>
        <v>3</v>
      </c>
      <c r="H255" s="78">
        <v>0</v>
      </c>
      <c r="I255" s="76">
        <v>0</v>
      </c>
      <c r="J255" s="46">
        <f t="shared" si="39"/>
        <v>3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1443</v>
      </c>
      <c r="D256" s="10" t="s">
        <v>434</v>
      </c>
      <c r="E256" s="64">
        <f>+'28'!J256</f>
        <v>0</v>
      </c>
      <c r="F256" s="71">
        <v>3</v>
      </c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:P259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816.8900000000001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905</v>
      </c>
      <c r="O264" s="2">
        <v>55</v>
      </c>
      <c r="P264" s="2">
        <v>300</v>
      </c>
      <c r="Q264" s="2">
        <v>100</v>
      </c>
      <c r="R264" s="2">
        <v>150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46"/>
  <sheetViews>
    <sheetView zoomScale="80" zoomScaleNormal="80" workbookViewId="0">
      <pane xSplit="10" ySplit="4" topLeftCell="L5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P38" sqref="P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ref="P116:P176" si="26">SUM(M116-O116)</f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>
        <v>1115400</v>
      </c>
      <c r="C181" s="19" t="s">
        <v>1440</v>
      </c>
      <c r="D181" s="10" t="s">
        <v>434</v>
      </c>
      <c r="E181" s="64">
        <f>+'29'!J181</f>
        <v>15</v>
      </c>
      <c r="F181" s="71"/>
      <c r="G181" s="46">
        <f t="shared" si="27"/>
        <v>15</v>
      </c>
      <c r="H181" s="78">
        <v>0</v>
      </c>
      <c r="I181" s="76">
        <v>0</v>
      </c>
      <c r="J181" s="46">
        <f t="shared" si="28"/>
        <v>15</v>
      </c>
      <c r="K181" s="72"/>
      <c r="L181" s="20">
        <v>15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/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32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1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2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6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+'29'!J251</f>
        <v>12</v>
      </c>
      <c r="F251" s="71"/>
      <c r="G251" s="46">
        <f t="shared" si="40"/>
        <v>12</v>
      </c>
      <c r="H251" s="78">
        <v>0</v>
      </c>
      <c r="I251" s="76">
        <v>0</v>
      </c>
      <c r="J251" s="46">
        <f t="shared" si="46"/>
        <v>12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100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+'29'!J253</f>
        <v>3</v>
      </c>
      <c r="F253" s="71"/>
      <c r="G253" s="46">
        <f t="shared" si="40"/>
        <v>3</v>
      </c>
      <c r="H253" s="78">
        <v>0</v>
      </c>
      <c r="I253" s="76">
        <v>0</v>
      </c>
      <c r="J253" s="46">
        <f t="shared" si="46"/>
        <v>2</v>
      </c>
      <c r="K253" s="72">
        <v>1</v>
      </c>
      <c r="L253" s="20">
        <v>35</v>
      </c>
      <c r="M253" s="65">
        <f t="shared" ref="M253" si="47">+L253*K253</f>
        <v>35</v>
      </c>
      <c r="N253" s="17" t="s">
        <v>16</v>
      </c>
      <c r="O253" s="18"/>
      <c r="P253" s="102">
        <f t="shared" si="37"/>
        <v>35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1441</v>
      </c>
      <c r="D254" s="10" t="s">
        <v>434</v>
      </c>
      <c r="E254" s="64">
        <f>+'29'!J254</f>
        <v>3</v>
      </c>
      <c r="F254" s="71"/>
      <c r="G254" s="46">
        <f t="shared" si="40"/>
        <v>3</v>
      </c>
      <c r="H254" s="78">
        <v>0</v>
      </c>
      <c r="I254" s="76">
        <v>0</v>
      </c>
      <c r="J254" s="46">
        <f t="shared" si="46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1442</v>
      </c>
      <c r="D255" s="10" t="s">
        <v>434</v>
      </c>
      <c r="E255" s="64">
        <f>+'29'!J255</f>
        <v>3</v>
      </c>
      <c r="F255" s="71"/>
      <c r="G255" s="46">
        <f t="shared" si="40"/>
        <v>3</v>
      </c>
      <c r="H255" s="78">
        <v>0</v>
      </c>
      <c r="I255" s="76">
        <v>0</v>
      </c>
      <c r="J255" s="46">
        <f t="shared" si="46"/>
        <v>3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1443</v>
      </c>
      <c r="D256" s="10" t="s">
        <v>434</v>
      </c>
      <c r="E256" s="64">
        <f>+'29'!J256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6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939.51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165</v>
      </c>
      <c r="P264" s="2">
        <v>150</v>
      </c>
      <c r="Q264" s="2">
        <v>230</v>
      </c>
      <c r="R264" s="2">
        <v>250</v>
      </c>
      <c r="S264" s="2">
        <v>65</v>
      </c>
      <c r="T264" s="2">
        <v>130</v>
      </c>
      <c r="U264" s="2">
        <v>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46"/>
  <sheetViews>
    <sheetView zoomScale="80" zoomScaleNormal="80" workbookViewId="0">
      <pane xSplit="10" ySplit="4" topLeftCell="K260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69" si="3">SUM(M6-O6)</f>
        <v>900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2">
        <f t="shared" si="3"/>
        <v>150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1427</v>
      </c>
      <c r="D43" s="10" t="s">
        <v>434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1428</v>
      </c>
      <c r="D44" s="10" t="s">
        <v>434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1437</v>
      </c>
      <c r="O47" s="18">
        <v>50</v>
      </c>
      <c r="P47" s="23">
        <f t="shared" si="3"/>
        <v>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 t="shared" si="3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2</v>
      </c>
      <c r="F67" s="71">
        <v>2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16</v>
      </c>
      <c r="F112" s="71"/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12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1</v>
      </c>
      <c r="F127" s="71"/>
      <c r="G127" s="46">
        <f t="shared" si="21"/>
        <v>1</v>
      </c>
      <c r="H127" s="78">
        <v>0</v>
      </c>
      <c r="I127" s="76">
        <v>0</v>
      </c>
      <c r="J127" s="46">
        <f t="shared" si="22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>
        <v>1115400</v>
      </c>
      <c r="C181" s="19" t="s">
        <v>1440</v>
      </c>
      <c r="D181" s="10" t="s">
        <v>434</v>
      </c>
      <c r="E181" s="64">
        <f>+'30'!J181</f>
        <v>15</v>
      </c>
      <c r="F181" s="71"/>
      <c r="G181" s="46">
        <f t="shared" si="28"/>
        <v>15</v>
      </c>
      <c r="H181" s="78">
        <v>0</v>
      </c>
      <c r="I181" s="76">
        <v>0</v>
      </c>
      <c r="J181" s="46">
        <f t="shared" si="29"/>
        <v>15</v>
      </c>
      <c r="K181" s="72"/>
      <c r="L181" s="20">
        <v>15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/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18</v>
      </c>
      <c r="F193" s="71"/>
      <c r="G193" s="46">
        <f t="shared" si="28"/>
        <v>18</v>
      </c>
      <c r="H193" s="78">
        <v>0</v>
      </c>
      <c r="I193" s="76">
        <v>0</v>
      </c>
      <c r="J193" s="46">
        <f t="shared" si="29"/>
        <v>18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</v>
      </c>
      <c r="F194" s="71">
        <v>3</v>
      </c>
      <c r="G194" s="46">
        <f t="shared" si="28"/>
        <v>5</v>
      </c>
      <c r="H194" s="78">
        <v>0</v>
      </c>
      <c r="I194" s="76">
        <v>0</v>
      </c>
      <c r="J194" s="46">
        <f t="shared" si="29"/>
        <v>0</v>
      </c>
      <c r="K194" s="72">
        <v>5</v>
      </c>
      <c r="L194" s="20">
        <v>120</v>
      </c>
      <c r="M194" s="65">
        <f t="shared" si="33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4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6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6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1433</v>
      </c>
      <c r="D251" s="10" t="s">
        <v>613</v>
      </c>
      <c r="E251" s="64">
        <f>+'30'!J251</f>
        <v>12</v>
      </c>
      <c r="F251" s="71"/>
      <c r="G251" s="46">
        <f t="shared" si="41"/>
        <v>12</v>
      </c>
      <c r="H251" s="78">
        <v>0</v>
      </c>
      <c r="I251" s="76">
        <v>0</v>
      </c>
      <c r="J251" s="46">
        <f t="shared" si="49"/>
        <v>10</v>
      </c>
      <c r="K251" s="72">
        <v>2</v>
      </c>
      <c r="L251" s="20">
        <v>35</v>
      </c>
      <c r="M251" s="65">
        <f t="shared" si="33"/>
        <v>70</v>
      </c>
      <c r="N251" s="17" t="s">
        <v>16</v>
      </c>
      <c r="O251" s="18"/>
      <c r="P251" s="102">
        <f t="shared" si="35"/>
        <v>70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110045</v>
      </c>
      <c r="C252" s="19" t="s">
        <v>1434</v>
      </c>
      <c r="D252" s="10" t="s">
        <v>434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100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+'30'!J253</f>
        <v>2</v>
      </c>
      <c r="F253" s="71"/>
      <c r="G253" s="46">
        <f t="shared" si="41"/>
        <v>2</v>
      </c>
      <c r="H253" s="78">
        <v>0</v>
      </c>
      <c r="I253" s="76">
        <v>0</v>
      </c>
      <c r="J253" s="46">
        <f t="shared" si="49"/>
        <v>0</v>
      </c>
      <c r="K253" s="72">
        <v>2</v>
      </c>
      <c r="L253" s="20">
        <v>35</v>
      </c>
      <c r="M253" s="65">
        <f t="shared" ref="M253" si="50">+L253*K253</f>
        <v>70</v>
      </c>
      <c r="N253" s="17" t="s">
        <v>16</v>
      </c>
      <c r="O253" s="18"/>
      <c r="P253" s="102">
        <f t="shared" ref="P253" si="51">SUM(M253-O253)</f>
        <v>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1441</v>
      </c>
      <c r="D254" s="10" t="s">
        <v>434</v>
      </c>
      <c r="E254" s="64">
        <f>+'30'!J254</f>
        <v>3</v>
      </c>
      <c r="F254" s="71"/>
      <c r="G254" s="46">
        <f t="shared" si="41"/>
        <v>3</v>
      </c>
      <c r="H254" s="78">
        <v>0</v>
      </c>
      <c r="I254" s="76">
        <v>0</v>
      </c>
      <c r="J254" s="46">
        <f t="shared" si="49"/>
        <v>3</v>
      </c>
      <c r="K254" s="72"/>
      <c r="L254" s="20">
        <v>35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1442</v>
      </c>
      <c r="D255" s="10" t="s">
        <v>434</v>
      </c>
      <c r="E255" s="64">
        <f>+'30'!J255</f>
        <v>3</v>
      </c>
      <c r="F255" s="71"/>
      <c r="G255" s="46">
        <f t="shared" si="41"/>
        <v>3</v>
      </c>
      <c r="H255" s="78">
        <v>0</v>
      </c>
      <c r="I255" s="76">
        <v>0</v>
      </c>
      <c r="J255" s="46">
        <f t="shared" si="49"/>
        <v>2</v>
      </c>
      <c r="K255" s="72">
        <v>1</v>
      </c>
      <c r="L255" s="20">
        <v>22</v>
      </c>
      <c r="M255" s="65">
        <f t="shared" si="33"/>
        <v>22</v>
      </c>
      <c r="N255" s="17" t="s">
        <v>16</v>
      </c>
      <c r="O255" s="18"/>
      <c r="P255" s="102">
        <f t="shared" si="35"/>
        <v>22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1443</v>
      </c>
      <c r="D256" s="10" t="s">
        <v>434</v>
      </c>
      <c r="E256" s="64">
        <f>+'30'!J256</f>
        <v>3</v>
      </c>
      <c r="F256" s="71"/>
      <c r="G256" s="46">
        <f t="shared" si="41"/>
        <v>3</v>
      </c>
      <c r="H256" s="78">
        <v>0</v>
      </c>
      <c r="I256" s="76">
        <v>0</v>
      </c>
      <c r="J256" s="46">
        <f t="shared" si="49"/>
        <v>2</v>
      </c>
      <c r="K256" s="72">
        <v>1</v>
      </c>
      <c r="L256" s="20">
        <v>35</v>
      </c>
      <c r="M256" s="65">
        <f t="shared" si="33"/>
        <v>35</v>
      </c>
      <c r="N256" s="17" t="s">
        <v>16</v>
      </c>
      <c r="O256" s="18"/>
      <c r="P256" s="102">
        <f t="shared" si="35"/>
        <v>35</v>
      </c>
      <c r="Q256" s="90"/>
      <c r="R256" s="43">
        <f t="shared" si="34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1594.9299999999998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4137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60</v>
      </c>
      <c r="P264" s="2">
        <v>55</v>
      </c>
      <c r="Q264" s="2">
        <v>120</v>
      </c>
      <c r="R264" s="2">
        <v>150</v>
      </c>
      <c r="S264" s="2">
        <v>450</v>
      </c>
      <c r="T264" s="2">
        <v>235</v>
      </c>
      <c r="U264" s="2">
        <v>335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2617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2617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2025-09-02T01:56:38Z</dcterms:modified>
</cp:coreProperties>
</file>