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6 มิ.ย.69\"/>
    </mc:Choice>
  </mc:AlternateContent>
  <xr:revisionPtr revIDLastSave="0" documentId="13_ncr:1_{ADBDD003-9D8D-4D3B-AF78-343D244B0F36}" xr6:coauthVersionLast="47" xr6:coauthVersionMax="47" xr10:uidLastSave="{00000000-0000-0000-0000-000000000000}"/>
  <bookViews>
    <workbookView xWindow="-120" yWindow="-120" windowWidth="29040" windowHeight="15720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'1'!$A$1:$S$224</definedName>
    <definedName name="_xlnm._FilterDatabase" localSheetId="13" hidden="1">'10'!$A$1:$S$262</definedName>
    <definedName name="_xlnm._FilterDatabase" localSheetId="14" hidden="1">'11'!$A$1:$S$261</definedName>
    <definedName name="_xlnm._FilterDatabase" localSheetId="15" hidden="1">'12'!$A$1:$S$261</definedName>
    <definedName name="_xlnm._FilterDatabase" localSheetId="16" hidden="1">'13'!$A$1:$S$261</definedName>
    <definedName name="_xlnm._FilterDatabase" localSheetId="17" hidden="1">'14'!$A$1:$S$261</definedName>
    <definedName name="_xlnm._FilterDatabase" localSheetId="18" hidden="1">'15'!$A$1:$S$261</definedName>
    <definedName name="_xlnm._FilterDatabase" localSheetId="19" hidden="1">'16'!$A$1:$S$261</definedName>
    <definedName name="_xlnm._FilterDatabase" localSheetId="20" hidden="1">'17'!$A$1:$S$261</definedName>
    <definedName name="_xlnm._FilterDatabase" localSheetId="21" hidden="1">'18'!$A$1:$S$261</definedName>
    <definedName name="_xlnm._FilterDatabase" localSheetId="22" hidden="1">'19'!$A$1:$S$261</definedName>
    <definedName name="_xlnm._FilterDatabase" localSheetId="5" hidden="1">'2'!$A$1:$S$261</definedName>
    <definedName name="_xlnm._FilterDatabase" localSheetId="23" hidden="1">'20'!$A$1:$S$261</definedName>
    <definedName name="_xlnm._FilterDatabase" localSheetId="24" hidden="1">'21'!$A$1:$S$261</definedName>
    <definedName name="_xlnm._FilterDatabase" localSheetId="25" hidden="1">'22'!$A$1:$S$261</definedName>
    <definedName name="_xlnm._FilterDatabase" localSheetId="26" hidden="1">'23'!$A$1:$S$261</definedName>
    <definedName name="_xlnm._FilterDatabase" localSheetId="27" hidden="1">'24'!$A$1:$S$261</definedName>
    <definedName name="_xlnm._FilterDatabase" localSheetId="28" hidden="1">'25'!$A$1:$S$261</definedName>
    <definedName name="_xlnm._FilterDatabase" localSheetId="29" hidden="1">'26'!$A$1:$S$261</definedName>
    <definedName name="_xlnm._FilterDatabase" localSheetId="30" hidden="1">'27'!$A$1:$S$261</definedName>
    <definedName name="_xlnm._FilterDatabase" localSheetId="31" hidden="1">'28'!$A$1:$S$261</definedName>
    <definedName name="_xlnm._FilterDatabase" localSheetId="32" hidden="1">'29'!$A$1:$S$261</definedName>
    <definedName name="_xlnm._FilterDatabase" localSheetId="6" hidden="1">'3'!$A$1:$S$261</definedName>
    <definedName name="_xlnm._FilterDatabase" localSheetId="33" hidden="1">'30'!$A$1:$S$261</definedName>
    <definedName name="_xlnm._FilterDatabase" localSheetId="35" hidden="1">'31'!$A$1:$Y$216</definedName>
    <definedName name="_xlnm._FilterDatabase" localSheetId="34" hidden="1">'31.'!$A$1:$S$261</definedName>
    <definedName name="_xlnm._FilterDatabase" localSheetId="7" hidden="1">'4'!$A$1:$S$261</definedName>
    <definedName name="_xlnm._FilterDatabase" localSheetId="8" hidden="1">'5'!$A$1:$S$261</definedName>
    <definedName name="_xlnm._FilterDatabase" localSheetId="9" hidden="1">'6'!$A$1:$S$261</definedName>
    <definedName name="_xlnm._FilterDatabase" localSheetId="10" hidden="1">'7'!$A$1:$S$261</definedName>
    <definedName name="_xlnm._FilterDatabase" localSheetId="11" hidden="1">'8'!$A$1:$S$261</definedName>
    <definedName name="_xlnm._FilterDatabase" localSheetId="12" hidden="1">'9'!$A$1:$S$261</definedName>
    <definedName name="_xlnm._FilterDatabase" localSheetId="0" hidden="1">'DATA POS'!$A$1:$J$536</definedName>
    <definedName name="_xlnm._FilterDatabase" localSheetId="3" hidden="1">ยกมา!$A$1:$S$224</definedName>
    <definedName name="_xlnm._FilterDatabase" localSheetId="2" hidden="1">สรุป!$A$4:$AC$222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8" l="1"/>
  <c r="AB36" i="8"/>
  <c r="W36" i="8"/>
  <c r="V36" i="8"/>
  <c r="R36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K26" i="8"/>
  <c r="K27" i="8"/>
  <c r="K28" i="8"/>
  <c r="K29" i="8"/>
  <c r="J29" i="8" s="1"/>
  <c r="K30" i="8"/>
  <c r="K31" i="8"/>
  <c r="K32" i="8"/>
  <c r="K33" i="8"/>
  <c r="K34" i="8"/>
  <c r="K35" i="8"/>
  <c r="K36" i="8"/>
  <c r="K37" i="8"/>
  <c r="J37" i="8" s="1"/>
  <c r="K38" i="8"/>
  <c r="K39" i="8"/>
  <c r="K40" i="8"/>
  <c r="K41" i="8"/>
  <c r="K42" i="8"/>
  <c r="K43" i="8"/>
  <c r="K44" i="8"/>
  <c r="K45" i="8"/>
  <c r="J45" i="8" s="1"/>
  <c r="K46" i="8"/>
  <c r="K47" i="8"/>
  <c r="K48" i="8"/>
  <c r="K49" i="8"/>
  <c r="K50" i="8"/>
  <c r="K51" i="8"/>
  <c r="K52" i="8"/>
  <c r="K53" i="8"/>
  <c r="J53" i="8" s="1"/>
  <c r="K54" i="8"/>
  <c r="K55" i="8"/>
  <c r="K56" i="8"/>
  <c r="K57" i="8"/>
  <c r="K58" i="8"/>
  <c r="K59" i="8"/>
  <c r="K60" i="8"/>
  <c r="K61" i="8"/>
  <c r="J61" i="8" s="1"/>
  <c r="K62" i="8"/>
  <c r="K63" i="8"/>
  <c r="K64" i="8"/>
  <c r="K65" i="8"/>
  <c r="K66" i="8"/>
  <c r="K67" i="8"/>
  <c r="K68" i="8"/>
  <c r="K69" i="8"/>
  <c r="J69" i="8" s="1"/>
  <c r="K70" i="8"/>
  <c r="K71" i="8"/>
  <c r="K72" i="8"/>
  <c r="K73" i="8"/>
  <c r="K74" i="8"/>
  <c r="K75" i="8"/>
  <c r="K76" i="8"/>
  <c r="K77" i="8"/>
  <c r="J77" i="8" s="1"/>
  <c r="K78" i="8"/>
  <c r="K79" i="8"/>
  <c r="K80" i="8"/>
  <c r="K81" i="8"/>
  <c r="K82" i="8"/>
  <c r="K83" i="8"/>
  <c r="K84" i="8"/>
  <c r="K85" i="8"/>
  <c r="J85" i="8" s="1"/>
  <c r="K86" i="8"/>
  <c r="K87" i="8"/>
  <c r="K88" i="8"/>
  <c r="K89" i="8"/>
  <c r="K90" i="8"/>
  <c r="K91" i="8"/>
  <c r="K92" i="8"/>
  <c r="K93" i="8"/>
  <c r="J93" i="8" s="1"/>
  <c r="K94" i="8"/>
  <c r="K95" i="8"/>
  <c r="K96" i="8"/>
  <c r="K97" i="8"/>
  <c r="K98" i="8"/>
  <c r="K99" i="8"/>
  <c r="K100" i="8"/>
  <c r="K101" i="8"/>
  <c r="J101" i="8" s="1"/>
  <c r="K102" i="8"/>
  <c r="K103" i="8"/>
  <c r="K104" i="8"/>
  <c r="K105" i="8"/>
  <c r="K106" i="8"/>
  <c r="K107" i="8"/>
  <c r="K108" i="8"/>
  <c r="K109" i="8"/>
  <c r="J109" i="8" s="1"/>
  <c r="K110" i="8"/>
  <c r="K111" i="8"/>
  <c r="K112" i="8"/>
  <c r="K113" i="8"/>
  <c r="K114" i="8"/>
  <c r="K115" i="8"/>
  <c r="K116" i="8"/>
  <c r="K117" i="8"/>
  <c r="J117" i="8" s="1"/>
  <c r="K118" i="8"/>
  <c r="K119" i="8"/>
  <c r="K120" i="8"/>
  <c r="K121" i="8"/>
  <c r="K122" i="8"/>
  <c r="K123" i="8"/>
  <c r="K124" i="8"/>
  <c r="K125" i="8"/>
  <c r="J125" i="8" s="1"/>
  <c r="K126" i="8"/>
  <c r="K127" i="8"/>
  <c r="K128" i="8"/>
  <c r="K129" i="8"/>
  <c r="K130" i="8"/>
  <c r="K131" i="8"/>
  <c r="K132" i="8"/>
  <c r="K133" i="8"/>
  <c r="J133" i="8" s="1"/>
  <c r="K134" i="8"/>
  <c r="K135" i="8"/>
  <c r="K136" i="8"/>
  <c r="K137" i="8"/>
  <c r="K138" i="8"/>
  <c r="K139" i="8"/>
  <c r="K140" i="8"/>
  <c r="K141" i="8"/>
  <c r="J141" i="8" s="1"/>
  <c r="K142" i="8"/>
  <c r="K143" i="8"/>
  <c r="K144" i="8"/>
  <c r="K145" i="8"/>
  <c r="K146" i="8"/>
  <c r="K147" i="8"/>
  <c r="K148" i="8"/>
  <c r="K149" i="8"/>
  <c r="J149" i="8" s="1"/>
  <c r="K150" i="8"/>
  <c r="K151" i="8"/>
  <c r="K152" i="8"/>
  <c r="K153" i="8"/>
  <c r="K154" i="8"/>
  <c r="K155" i="8"/>
  <c r="K156" i="8"/>
  <c r="K157" i="8"/>
  <c r="J157" i="8" s="1"/>
  <c r="K158" i="8"/>
  <c r="K159" i="8"/>
  <c r="K160" i="8"/>
  <c r="K161" i="8"/>
  <c r="K162" i="8"/>
  <c r="K163" i="8"/>
  <c r="K164" i="8"/>
  <c r="K165" i="8"/>
  <c r="J165" i="8" s="1"/>
  <c r="K166" i="8"/>
  <c r="K167" i="8"/>
  <c r="K168" i="8"/>
  <c r="K169" i="8"/>
  <c r="K170" i="8"/>
  <c r="K171" i="8"/>
  <c r="K172" i="8"/>
  <c r="K173" i="8"/>
  <c r="J173" i="8" s="1"/>
  <c r="K174" i="8"/>
  <c r="K175" i="8"/>
  <c r="K176" i="8"/>
  <c r="K177" i="8"/>
  <c r="K178" i="8"/>
  <c r="K179" i="8"/>
  <c r="K180" i="8"/>
  <c r="K181" i="8"/>
  <c r="J181" i="8" s="1"/>
  <c r="K182" i="8"/>
  <c r="K183" i="8"/>
  <c r="K184" i="8"/>
  <c r="K185" i="8"/>
  <c r="K186" i="8"/>
  <c r="K187" i="8"/>
  <c r="K188" i="8"/>
  <c r="K189" i="8"/>
  <c r="J189" i="8" s="1"/>
  <c r="K190" i="8"/>
  <c r="K191" i="8"/>
  <c r="K192" i="8"/>
  <c r="K193" i="8"/>
  <c r="K194" i="8"/>
  <c r="K195" i="8"/>
  <c r="K196" i="8"/>
  <c r="K197" i="8"/>
  <c r="J197" i="8" s="1"/>
  <c r="K198" i="8"/>
  <c r="K199" i="8"/>
  <c r="K200" i="8"/>
  <c r="K201" i="8"/>
  <c r="K202" i="8"/>
  <c r="K203" i="8"/>
  <c r="K204" i="8"/>
  <c r="K205" i="8"/>
  <c r="J205" i="8" s="1"/>
  <c r="K206" i="8"/>
  <c r="K207" i="8"/>
  <c r="K208" i="8"/>
  <c r="K209" i="8"/>
  <c r="K210" i="8"/>
  <c r="K211" i="8"/>
  <c r="K212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J30" i="8"/>
  <c r="J31" i="8"/>
  <c r="J32" i="8"/>
  <c r="J33" i="8"/>
  <c r="J34" i="8"/>
  <c r="J35" i="8"/>
  <c r="J36" i="8"/>
  <c r="J38" i="8"/>
  <c r="J39" i="8"/>
  <c r="J40" i="8"/>
  <c r="J41" i="8"/>
  <c r="J42" i="8"/>
  <c r="J43" i="8"/>
  <c r="J44" i="8"/>
  <c r="J46" i="8"/>
  <c r="J47" i="8"/>
  <c r="J48" i="8"/>
  <c r="J49" i="8"/>
  <c r="J50" i="8"/>
  <c r="J51" i="8"/>
  <c r="J52" i="8"/>
  <c r="J54" i="8"/>
  <c r="J55" i="8"/>
  <c r="J56" i="8"/>
  <c r="J57" i="8"/>
  <c r="J58" i="8"/>
  <c r="J59" i="8"/>
  <c r="J60" i="8"/>
  <c r="J62" i="8"/>
  <c r="J63" i="8"/>
  <c r="J64" i="8"/>
  <c r="J65" i="8"/>
  <c r="J66" i="8"/>
  <c r="J67" i="8"/>
  <c r="J68" i="8"/>
  <c r="J70" i="8"/>
  <c r="J71" i="8"/>
  <c r="J72" i="8"/>
  <c r="J73" i="8"/>
  <c r="J74" i="8"/>
  <c r="J75" i="8"/>
  <c r="J76" i="8"/>
  <c r="J78" i="8"/>
  <c r="J79" i="8"/>
  <c r="J80" i="8"/>
  <c r="J81" i="8"/>
  <c r="J82" i="8"/>
  <c r="J83" i="8"/>
  <c r="J84" i="8"/>
  <c r="J86" i="8"/>
  <c r="J87" i="8"/>
  <c r="J88" i="8"/>
  <c r="J89" i="8"/>
  <c r="J90" i="8"/>
  <c r="J91" i="8"/>
  <c r="J92" i="8"/>
  <c r="J94" i="8"/>
  <c r="J95" i="8"/>
  <c r="J96" i="8"/>
  <c r="J97" i="8"/>
  <c r="J98" i="8"/>
  <c r="J99" i="8"/>
  <c r="J100" i="8"/>
  <c r="J102" i="8"/>
  <c r="J103" i="8"/>
  <c r="J104" i="8"/>
  <c r="J105" i="8"/>
  <c r="J106" i="8"/>
  <c r="J107" i="8"/>
  <c r="J108" i="8"/>
  <c r="J110" i="8"/>
  <c r="J111" i="8"/>
  <c r="J112" i="8"/>
  <c r="J113" i="8"/>
  <c r="J114" i="8"/>
  <c r="J115" i="8"/>
  <c r="J116" i="8"/>
  <c r="J118" i="8"/>
  <c r="J119" i="8"/>
  <c r="J120" i="8"/>
  <c r="J121" i="8"/>
  <c r="J122" i="8"/>
  <c r="J123" i="8"/>
  <c r="J124" i="8"/>
  <c r="J126" i="8"/>
  <c r="J127" i="8"/>
  <c r="J128" i="8"/>
  <c r="J129" i="8"/>
  <c r="J130" i="8"/>
  <c r="J131" i="8"/>
  <c r="J132" i="8"/>
  <c r="J134" i="8"/>
  <c r="J135" i="8"/>
  <c r="J136" i="8"/>
  <c r="J137" i="8"/>
  <c r="J138" i="8"/>
  <c r="J139" i="8"/>
  <c r="J140" i="8"/>
  <c r="J142" i="8"/>
  <c r="J143" i="8"/>
  <c r="J144" i="8"/>
  <c r="J145" i="8"/>
  <c r="J146" i="8"/>
  <c r="J147" i="8"/>
  <c r="J148" i="8"/>
  <c r="J150" i="8"/>
  <c r="J151" i="8"/>
  <c r="J152" i="8"/>
  <c r="J153" i="8"/>
  <c r="J154" i="8"/>
  <c r="J155" i="8"/>
  <c r="J156" i="8"/>
  <c r="J158" i="8"/>
  <c r="J159" i="8"/>
  <c r="J160" i="8"/>
  <c r="J161" i="8"/>
  <c r="J162" i="8"/>
  <c r="J163" i="8"/>
  <c r="J164" i="8"/>
  <c r="J166" i="8"/>
  <c r="J167" i="8"/>
  <c r="J168" i="8"/>
  <c r="J169" i="8"/>
  <c r="J170" i="8"/>
  <c r="J171" i="8"/>
  <c r="J172" i="8"/>
  <c r="J174" i="8"/>
  <c r="J175" i="8"/>
  <c r="J176" i="8"/>
  <c r="J177" i="8"/>
  <c r="J178" i="8"/>
  <c r="J179" i="8"/>
  <c r="J180" i="8"/>
  <c r="J182" i="8"/>
  <c r="J183" i="8"/>
  <c r="J184" i="8"/>
  <c r="J185" i="8"/>
  <c r="J186" i="8"/>
  <c r="J187" i="8"/>
  <c r="J188" i="8"/>
  <c r="J190" i="8"/>
  <c r="J191" i="8"/>
  <c r="J192" i="8"/>
  <c r="J193" i="8"/>
  <c r="J194" i="8"/>
  <c r="J195" i="8"/>
  <c r="J196" i="8"/>
  <c r="J198" i="8"/>
  <c r="J199" i="8"/>
  <c r="J200" i="8"/>
  <c r="J201" i="8"/>
  <c r="J202" i="8"/>
  <c r="J203" i="8"/>
  <c r="J204" i="8"/>
  <c r="J206" i="8"/>
  <c r="J207" i="8"/>
  <c r="J208" i="8"/>
  <c r="J209" i="8"/>
  <c r="J210" i="8"/>
  <c r="J211" i="8"/>
  <c r="J21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S33" i="8"/>
  <c r="R33" i="8"/>
  <c r="S27" i="8"/>
  <c r="R27" i="8"/>
  <c r="W26" i="8"/>
  <c r="R26" i="8"/>
  <c r="W13" i="8"/>
  <c r="V13" i="8"/>
  <c r="U13" i="8"/>
  <c r="T13" i="8"/>
  <c r="S13" i="8"/>
  <c r="R13" i="8"/>
  <c r="E211" i="106"/>
  <c r="G211" i="106" s="1"/>
  <c r="J211" i="106" s="1"/>
  <c r="E212" i="106"/>
  <c r="E212" i="105"/>
  <c r="R45" i="104"/>
  <c r="E179" i="104"/>
  <c r="G179" i="104" s="1"/>
  <c r="J179" i="104" s="1"/>
  <c r="E179" i="105" s="1"/>
  <c r="G179" i="105" s="1"/>
  <c r="J179" i="105" s="1"/>
  <c r="E179" i="106" s="1"/>
  <c r="G179" i="106" s="1"/>
  <c r="J179" i="106" s="1"/>
  <c r="E202" i="104"/>
  <c r="E203" i="104"/>
  <c r="E204" i="104"/>
  <c r="E205" i="104"/>
  <c r="E206" i="104"/>
  <c r="E207" i="104"/>
  <c r="E209" i="104"/>
  <c r="E210" i="104"/>
  <c r="G210" i="104" s="1"/>
  <c r="J210" i="104" s="1"/>
  <c r="E210" i="105" s="1"/>
  <c r="G210" i="105" s="1"/>
  <c r="J210" i="105" s="1"/>
  <c r="E210" i="106" s="1"/>
  <c r="G210" i="106" s="1"/>
  <c r="J210" i="106" s="1"/>
  <c r="E211" i="104"/>
  <c r="G211" i="104" s="1"/>
  <c r="J211" i="104" s="1"/>
  <c r="E211" i="105" s="1"/>
  <c r="G211" i="105" s="1"/>
  <c r="J211" i="105" s="1"/>
  <c r="E212" i="104"/>
  <c r="E179" i="103"/>
  <c r="G179" i="103" s="1"/>
  <c r="J179" i="103" s="1"/>
  <c r="E202" i="103"/>
  <c r="E203" i="103"/>
  <c r="E204" i="103"/>
  <c r="E205" i="103"/>
  <c r="E206" i="103"/>
  <c r="E207" i="103"/>
  <c r="E209" i="103"/>
  <c r="E210" i="103"/>
  <c r="G210" i="103" s="1"/>
  <c r="J210" i="103" s="1"/>
  <c r="E211" i="103"/>
  <c r="G211" i="103" s="1"/>
  <c r="J211" i="103" s="1"/>
  <c r="E212" i="103"/>
  <c r="E179" i="102"/>
  <c r="G179" i="102" s="1"/>
  <c r="J179" i="102" s="1"/>
  <c r="E202" i="102"/>
  <c r="E203" i="102"/>
  <c r="E204" i="102"/>
  <c r="E205" i="102"/>
  <c r="E206" i="102"/>
  <c r="E207" i="102"/>
  <c r="E209" i="102"/>
  <c r="E210" i="102"/>
  <c r="G210" i="102" s="1"/>
  <c r="J210" i="102" s="1"/>
  <c r="E211" i="102"/>
  <c r="G211" i="102" s="1"/>
  <c r="J211" i="102" s="1"/>
  <c r="E212" i="100"/>
  <c r="E212" i="99"/>
  <c r="E212" i="98"/>
  <c r="E212" i="97"/>
  <c r="E212" i="95"/>
  <c r="E212" i="94"/>
  <c r="E212" i="93"/>
  <c r="E212" i="89"/>
  <c r="E212" i="86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5" i="85"/>
  <c r="Y35" i="8"/>
  <c r="V35" i="8"/>
  <c r="W35" i="8"/>
  <c r="U35" i="8"/>
  <c r="T35" i="8"/>
  <c r="S35" i="8"/>
  <c r="Y34" i="8"/>
  <c r="V34" i="8"/>
  <c r="U34" i="8"/>
  <c r="T34" i="8"/>
  <c r="Y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T25" i="8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T21" i="8"/>
  <c r="Y20" i="8"/>
  <c r="V20" i="8"/>
  <c r="U20" i="8"/>
  <c r="T20" i="8"/>
  <c r="W19" i="8"/>
  <c r="V19" i="8"/>
  <c r="Y19" i="8"/>
  <c r="U19" i="8"/>
  <c r="T19" i="8"/>
  <c r="S19" i="8"/>
  <c r="Y18" i="8"/>
  <c r="V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U14" i="8"/>
  <c r="T14" i="8"/>
  <c r="Y13" i="8"/>
  <c r="Y12" i="8"/>
  <c r="V12" i="8"/>
  <c r="U12" i="8"/>
  <c r="T12" i="8"/>
  <c r="Y11" i="8"/>
  <c r="W11" i="8"/>
  <c r="V11" i="8"/>
  <c r="U11" i="8"/>
  <c r="T11" i="8"/>
  <c r="S11" i="8"/>
  <c r="R11" i="8"/>
  <c r="Y10" i="8"/>
  <c r="W10" i="8"/>
  <c r="V10" i="8"/>
  <c r="U10" i="8"/>
  <c r="T10" i="8"/>
  <c r="S10" i="8"/>
  <c r="R10" i="8"/>
  <c r="Y9" i="8"/>
  <c r="W9" i="8"/>
  <c r="V9" i="8"/>
  <c r="U9" i="8"/>
  <c r="T9" i="8"/>
  <c r="S9" i="8"/>
  <c r="R9" i="8"/>
  <c r="Y8" i="8"/>
  <c r="V8" i="8"/>
  <c r="U8" i="8"/>
  <c r="T8" i="8"/>
  <c r="S8" i="8"/>
  <c r="R8" i="8"/>
  <c r="Y7" i="8"/>
  <c r="W7" i="8"/>
  <c r="V7" i="8"/>
  <c r="U7" i="8"/>
  <c r="T7" i="8"/>
  <c r="S7" i="8"/>
  <c r="R7" i="8"/>
  <c r="Y6" i="8"/>
  <c r="W6" i="8"/>
  <c r="V6" i="8"/>
  <c r="U6" i="8"/>
  <c r="T6" i="8"/>
  <c r="S6" i="8"/>
  <c r="R6" i="8"/>
  <c r="Y5" i="8"/>
  <c r="W5" i="8"/>
  <c r="V5" i="8"/>
  <c r="U5" i="8"/>
  <c r="T5" i="8"/>
  <c r="S5" i="8"/>
  <c r="R5" i="8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5" i="82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G179" i="81" s="1"/>
  <c r="J179" i="81" s="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G211" i="81" s="1"/>
  <c r="J211" i="81" s="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5" i="81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G210" i="80" s="1"/>
  <c r="J210" i="80" s="1"/>
  <c r="E211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12" i="78"/>
  <c r="E21" i="77"/>
  <c r="E22" i="77"/>
  <c r="E23" i="77"/>
  <c r="E24" i="77"/>
  <c r="E25" i="77"/>
  <c r="E26" i="77"/>
  <c r="E27" i="77"/>
  <c r="E28" i="77"/>
  <c r="E29" i="77"/>
  <c r="E30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5" i="77"/>
  <c r="G179" i="79"/>
  <c r="J179" i="79" s="1"/>
  <c r="J179" i="80"/>
  <c r="G179" i="80"/>
  <c r="G179" i="82"/>
  <c r="J179" i="82" s="1"/>
  <c r="G179" i="83"/>
  <c r="J179" i="83" s="1"/>
  <c r="G179" i="84"/>
  <c r="J179" i="84" s="1"/>
  <c r="G179" i="101"/>
  <c r="J179" i="101" s="1"/>
  <c r="G179" i="107"/>
  <c r="J179" i="107" s="1"/>
  <c r="G179" i="77"/>
  <c r="J179" i="77" s="1"/>
  <c r="E179" i="78" s="1"/>
  <c r="G179" i="78" s="1"/>
  <c r="J179" i="78" s="1"/>
  <c r="N220" i="79"/>
  <c r="N217" i="79"/>
  <c r="M214" i="79"/>
  <c r="R212" i="79"/>
  <c r="P212" i="79"/>
  <c r="E212" i="79"/>
  <c r="R211" i="79"/>
  <c r="M211" i="79"/>
  <c r="P211" i="79" s="1"/>
  <c r="G211" i="79"/>
  <c r="J211" i="79" s="1"/>
  <c r="R210" i="79"/>
  <c r="M210" i="79"/>
  <c r="P210" i="79" s="1"/>
  <c r="G210" i="79"/>
  <c r="J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N220" i="80"/>
  <c r="N217" i="80"/>
  <c r="W8" i="8" s="1"/>
  <c r="M214" i="80"/>
  <c r="R212" i="80"/>
  <c r="P212" i="80"/>
  <c r="E212" i="80"/>
  <c r="R211" i="80"/>
  <c r="M211" i="80"/>
  <c r="P211" i="80" s="1"/>
  <c r="G211" i="80"/>
  <c r="J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N220" i="81"/>
  <c r="N217" i="81"/>
  <c r="M214" i="81"/>
  <c r="R212" i="81"/>
  <c r="P212" i="81"/>
  <c r="E212" i="81"/>
  <c r="R211" i="81"/>
  <c r="M211" i="81"/>
  <c r="P211" i="81" s="1"/>
  <c r="R210" i="81"/>
  <c r="M210" i="81"/>
  <c r="P210" i="81" s="1"/>
  <c r="G210" i="81"/>
  <c r="J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N220" i="82"/>
  <c r="N217" i="82"/>
  <c r="M214" i="82"/>
  <c r="R212" i="82"/>
  <c r="P212" i="82"/>
  <c r="E212" i="82"/>
  <c r="R211" i="82"/>
  <c r="M211" i="82"/>
  <c r="P211" i="82" s="1"/>
  <c r="G211" i="82"/>
  <c r="J211" i="82" s="1"/>
  <c r="R210" i="82"/>
  <c r="P210" i="82"/>
  <c r="M210" i="82"/>
  <c r="G210" i="82"/>
  <c r="J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N220" i="83"/>
  <c r="N217" i="83"/>
  <c r="M214" i="83"/>
  <c r="R212" i="83"/>
  <c r="P212" i="83"/>
  <c r="R211" i="83"/>
  <c r="M211" i="83"/>
  <c r="P211" i="83" s="1"/>
  <c r="G211" i="83"/>
  <c r="J211" i="83" s="1"/>
  <c r="R210" i="83"/>
  <c r="M210" i="83"/>
  <c r="P210" i="83" s="1"/>
  <c r="G210" i="83"/>
  <c r="J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N220" i="84"/>
  <c r="S12" i="8" s="1"/>
  <c r="N217" i="84"/>
  <c r="W12" i="8" s="1"/>
  <c r="M214" i="84"/>
  <c r="R212" i="84"/>
  <c r="P212" i="84"/>
  <c r="E212" i="84"/>
  <c r="R211" i="84"/>
  <c r="M211" i="84"/>
  <c r="P211" i="84" s="1"/>
  <c r="E211" i="84"/>
  <c r="G211" i="84" s="1"/>
  <c r="J211" i="84" s="1"/>
  <c r="R210" i="84"/>
  <c r="M210" i="84"/>
  <c r="P210" i="84" s="1"/>
  <c r="E210" i="84"/>
  <c r="G210" i="84" s="1"/>
  <c r="J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N220" i="85"/>
  <c r="N217" i="85"/>
  <c r="M214" i="85"/>
  <c r="R212" i="85"/>
  <c r="P212" i="85"/>
  <c r="R211" i="85"/>
  <c r="M211" i="85"/>
  <c r="P211" i="85" s="1"/>
  <c r="G211" i="85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R210" i="85"/>
  <c r="M210" i="85"/>
  <c r="P210" i="85" s="1"/>
  <c r="G210" i="85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M202" i="85"/>
  <c r="P202" i="85" s="1"/>
  <c r="N220" i="86"/>
  <c r="S14" i="8" s="1"/>
  <c r="N217" i="86"/>
  <c r="W14" i="8" s="1"/>
  <c r="M214" i="86"/>
  <c r="R212" i="86"/>
  <c r="P212" i="86"/>
  <c r="R211" i="86"/>
  <c r="M211" i="86"/>
  <c r="P211" i="86" s="1"/>
  <c r="R210" i="86"/>
  <c r="P210" i="86"/>
  <c r="M210" i="86"/>
  <c r="R209" i="86"/>
  <c r="M209" i="86"/>
  <c r="P209" i="86" s="1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M204" i="86"/>
  <c r="P204" i="86" s="1"/>
  <c r="R203" i="86"/>
  <c r="M203" i="86"/>
  <c r="P203" i="86" s="1"/>
  <c r="R202" i="86"/>
  <c r="M202" i="86"/>
  <c r="P202" i="86" s="1"/>
  <c r="N220" i="87"/>
  <c r="S15" i="8" s="1"/>
  <c r="N217" i="87"/>
  <c r="W15" i="8" s="1"/>
  <c r="M214" i="87"/>
  <c r="R212" i="87"/>
  <c r="P212" i="87"/>
  <c r="E212" i="87"/>
  <c r="R211" i="87"/>
  <c r="M211" i="87"/>
  <c r="P211" i="87" s="1"/>
  <c r="R210" i="87"/>
  <c r="M210" i="87"/>
  <c r="P210" i="87" s="1"/>
  <c r="R209" i="87"/>
  <c r="M209" i="87"/>
  <c r="P209" i="87" s="1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N220" i="88"/>
  <c r="S16" i="8" s="1"/>
  <c r="N217" i="88"/>
  <c r="W16" i="8" s="1"/>
  <c r="M214" i="88"/>
  <c r="R212" i="88"/>
  <c r="P212" i="88"/>
  <c r="E212" i="88"/>
  <c r="R211" i="88"/>
  <c r="M211" i="88"/>
  <c r="P211" i="88" s="1"/>
  <c r="R210" i="88"/>
  <c r="M210" i="88"/>
  <c r="P210" i="88" s="1"/>
  <c r="R209" i="88"/>
  <c r="M209" i="88"/>
  <c r="P209" i="88" s="1"/>
  <c r="R208" i="88"/>
  <c r="M208" i="88"/>
  <c r="P208" i="88" s="1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M202" i="88"/>
  <c r="P202" i="88" s="1"/>
  <c r="N220" i="89"/>
  <c r="S17" i="8" s="1"/>
  <c r="N217" i="89"/>
  <c r="W17" i="8" s="1"/>
  <c r="M214" i="89"/>
  <c r="R212" i="89"/>
  <c r="P212" i="89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M204" i="89"/>
  <c r="P204" i="89" s="1"/>
  <c r="R203" i="89"/>
  <c r="M203" i="89"/>
  <c r="P203" i="89" s="1"/>
  <c r="R202" i="89"/>
  <c r="M202" i="89"/>
  <c r="P202" i="89" s="1"/>
  <c r="N220" i="90"/>
  <c r="S18" i="8" s="1"/>
  <c r="N217" i="90"/>
  <c r="W18" i="8" s="1"/>
  <c r="M214" i="90"/>
  <c r="R212" i="90"/>
  <c r="P212" i="90"/>
  <c r="E212" i="90"/>
  <c r="R211" i="90"/>
  <c r="M211" i="90"/>
  <c r="P211" i="90" s="1"/>
  <c r="R210" i="90"/>
  <c r="M210" i="90"/>
  <c r="P210" i="90" s="1"/>
  <c r="R209" i="90"/>
  <c r="M209" i="90"/>
  <c r="P209" i="90" s="1"/>
  <c r="R208" i="90"/>
  <c r="P208" i="90"/>
  <c r="M208" i="90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N220" i="91"/>
  <c r="N217" i="91"/>
  <c r="M214" i="91"/>
  <c r="R212" i="91"/>
  <c r="P212" i="91"/>
  <c r="E212" i="9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M207" i="91"/>
  <c r="P207" i="91" s="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N220" i="92"/>
  <c r="S20" i="8" s="1"/>
  <c r="N217" i="92"/>
  <c r="W20" i="8" s="1"/>
  <c r="M214" i="92"/>
  <c r="R212" i="92"/>
  <c r="P212" i="92"/>
  <c r="E212" i="92"/>
  <c r="R211" i="92"/>
  <c r="M211" i="92"/>
  <c r="P211" i="92" s="1"/>
  <c r="R210" i="92"/>
  <c r="M210" i="92"/>
  <c r="P210" i="92" s="1"/>
  <c r="R209" i="92"/>
  <c r="P209" i="92"/>
  <c r="M209" i="92"/>
  <c r="R208" i="92"/>
  <c r="M208" i="92"/>
  <c r="P208" i="92" s="1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N220" i="93"/>
  <c r="S21" i="8" s="1"/>
  <c r="N217" i="93"/>
  <c r="W21" i="8" s="1"/>
  <c r="M214" i="93"/>
  <c r="R212" i="93"/>
  <c r="P212" i="93"/>
  <c r="R211" i="93"/>
  <c r="M211" i="93"/>
  <c r="P211" i="93" s="1"/>
  <c r="R210" i="93"/>
  <c r="M210" i="93"/>
  <c r="P210" i="93" s="1"/>
  <c r="R209" i="93"/>
  <c r="M209" i="93"/>
  <c r="P209" i="93" s="1"/>
  <c r="R208" i="93"/>
  <c r="M208" i="93"/>
  <c r="P208" i="93" s="1"/>
  <c r="R207" i="93"/>
  <c r="M207" i="93"/>
  <c r="P207" i="93" s="1"/>
  <c r="R206" i="93"/>
  <c r="M206" i="93"/>
  <c r="P206" i="93" s="1"/>
  <c r="R205" i="93"/>
  <c r="M205" i="93"/>
  <c r="P205" i="93" s="1"/>
  <c r="R204" i="93"/>
  <c r="M204" i="93"/>
  <c r="P204" i="93" s="1"/>
  <c r="R203" i="93"/>
  <c r="M203" i="93"/>
  <c r="P203" i="93" s="1"/>
  <c r="R202" i="93"/>
  <c r="M202" i="93"/>
  <c r="P202" i="93" s="1"/>
  <c r="N220" i="94"/>
  <c r="S22" i="8" s="1"/>
  <c r="N217" i="94"/>
  <c r="W22" i="8" s="1"/>
  <c r="M214" i="94"/>
  <c r="R212" i="94"/>
  <c r="P212" i="94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P203" i="94" s="1"/>
  <c r="R202" i="94"/>
  <c r="M202" i="94"/>
  <c r="P202" i="94" s="1"/>
  <c r="N220" i="95"/>
  <c r="S23" i="8" s="1"/>
  <c r="N217" i="95"/>
  <c r="W23" i="8" s="1"/>
  <c r="M214" i="95"/>
  <c r="R212" i="95"/>
  <c r="P212" i="95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M203" i="95"/>
  <c r="P203" i="95" s="1"/>
  <c r="R202" i="95"/>
  <c r="M202" i="95"/>
  <c r="N220" i="96"/>
  <c r="S24" i="8" s="1"/>
  <c r="N217" i="96"/>
  <c r="W24" i="8" s="1"/>
  <c r="M214" i="96"/>
  <c r="R212" i="96"/>
  <c r="P212" i="96"/>
  <c r="E212" i="96"/>
  <c r="R211" i="96"/>
  <c r="M211" i="96"/>
  <c r="P211" i="96" s="1"/>
  <c r="R210" i="96"/>
  <c r="M210" i="96"/>
  <c r="P210" i="96" s="1"/>
  <c r="R209" i="96"/>
  <c r="M209" i="96"/>
  <c r="P209" i="96" s="1"/>
  <c r="R208" i="96"/>
  <c r="M208" i="96"/>
  <c r="P208" i="96" s="1"/>
  <c r="R207" i="96"/>
  <c r="M207" i="96"/>
  <c r="P207" i="96" s="1"/>
  <c r="R206" i="96"/>
  <c r="M206" i="96"/>
  <c r="P206" i="96" s="1"/>
  <c r="R205" i="96"/>
  <c r="M205" i="96"/>
  <c r="P205" i="96" s="1"/>
  <c r="R204" i="96"/>
  <c r="M204" i="96"/>
  <c r="P204" i="96" s="1"/>
  <c r="R203" i="96"/>
  <c r="M203" i="96"/>
  <c r="P203" i="96" s="1"/>
  <c r="R202" i="96"/>
  <c r="M202" i="96"/>
  <c r="P202" i="96" s="1"/>
  <c r="N220" i="97"/>
  <c r="S25" i="8" s="1"/>
  <c r="N217" i="97"/>
  <c r="W25" i="8" s="1"/>
  <c r="M214" i="97"/>
  <c r="R212" i="97"/>
  <c r="P212" i="97"/>
  <c r="R211" i="97"/>
  <c r="M211" i="97"/>
  <c r="P211" i="97" s="1"/>
  <c r="R210" i="97"/>
  <c r="M210" i="97"/>
  <c r="P210" i="97" s="1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N220" i="98"/>
  <c r="S26" i="8" s="1"/>
  <c r="N217" i="98"/>
  <c r="M214" i="98"/>
  <c r="R212" i="98"/>
  <c r="P212" i="98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N220" i="99"/>
  <c r="N217" i="99"/>
  <c r="W27" i="8" s="1"/>
  <c r="M214" i="99"/>
  <c r="R212" i="99"/>
  <c r="P212" i="99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N220" i="100"/>
  <c r="S28" i="8" s="1"/>
  <c r="N217" i="100"/>
  <c r="W28" i="8" s="1"/>
  <c r="M214" i="100"/>
  <c r="R212" i="100"/>
  <c r="P212" i="100"/>
  <c r="R211" i="100"/>
  <c r="M211" i="100"/>
  <c r="P211" i="100" s="1"/>
  <c r="R210" i="100"/>
  <c r="M210" i="100"/>
  <c r="P210" i="100" s="1"/>
  <c r="R209" i="100"/>
  <c r="M209" i="100"/>
  <c r="P209" i="100" s="1"/>
  <c r="R208" i="100"/>
  <c r="M208" i="100"/>
  <c r="P208" i="100" s="1"/>
  <c r="R207" i="100"/>
  <c r="M207" i="100"/>
  <c r="P207" i="100" s="1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N220" i="101"/>
  <c r="S29" i="8" s="1"/>
  <c r="N217" i="101"/>
  <c r="W29" i="8" s="1"/>
  <c r="M214" i="101"/>
  <c r="R212" i="101"/>
  <c r="P212" i="101"/>
  <c r="E212" i="101"/>
  <c r="R211" i="101"/>
  <c r="M211" i="101"/>
  <c r="P211" i="101" s="1"/>
  <c r="E211" i="101"/>
  <c r="G211" i="101" s="1"/>
  <c r="J211" i="101" s="1"/>
  <c r="R210" i="101"/>
  <c r="M210" i="101"/>
  <c r="P210" i="101" s="1"/>
  <c r="E210" i="101"/>
  <c r="G210" i="101" s="1"/>
  <c r="J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N220" i="102"/>
  <c r="S30" i="8" s="1"/>
  <c r="N217" i="102"/>
  <c r="W30" i="8" s="1"/>
  <c r="M214" i="102"/>
  <c r="R212" i="102"/>
  <c r="P212" i="102"/>
  <c r="E212" i="102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N220" i="103"/>
  <c r="S31" i="8" s="1"/>
  <c r="N217" i="103"/>
  <c r="W31" i="8" s="1"/>
  <c r="M214" i="103"/>
  <c r="R212" i="103"/>
  <c r="P212" i="103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N220" i="104"/>
  <c r="N217" i="104"/>
  <c r="W32" i="8" s="1"/>
  <c r="M214" i="104"/>
  <c r="R212" i="104"/>
  <c r="P212" i="104"/>
  <c r="R211" i="104"/>
  <c r="M211" i="104"/>
  <c r="P211" i="104" s="1"/>
  <c r="R210" i="104"/>
  <c r="M210" i="104"/>
  <c r="P210" i="104" s="1"/>
  <c r="R209" i="104"/>
  <c r="M209" i="104"/>
  <c r="P209" i="104" s="1"/>
  <c r="R208" i="104"/>
  <c r="M208" i="104"/>
  <c r="P208" i="104" s="1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M202" i="104"/>
  <c r="P202" i="104" s="1"/>
  <c r="N220" i="105"/>
  <c r="N217" i="105"/>
  <c r="W33" i="8" s="1"/>
  <c r="M214" i="105"/>
  <c r="R212" i="105"/>
  <c r="P212" i="105"/>
  <c r="R211" i="105"/>
  <c r="M211" i="105"/>
  <c r="P211" i="105" s="1"/>
  <c r="R210" i="105"/>
  <c r="M210" i="105"/>
  <c r="P210" i="105" s="1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M205" i="105"/>
  <c r="P205" i="105" s="1"/>
  <c r="R204" i="105"/>
  <c r="M204" i="105"/>
  <c r="P204" i="105" s="1"/>
  <c r="R203" i="105"/>
  <c r="M203" i="105"/>
  <c r="P203" i="105" s="1"/>
  <c r="R202" i="105"/>
  <c r="M202" i="105"/>
  <c r="P202" i="105" s="1"/>
  <c r="N220" i="106"/>
  <c r="S34" i="8" s="1"/>
  <c r="N217" i="106"/>
  <c r="W34" i="8" s="1"/>
  <c r="M214" i="106"/>
  <c r="R212" i="106"/>
  <c r="P212" i="106"/>
  <c r="R211" i="106"/>
  <c r="M211" i="106"/>
  <c r="P211" i="106" s="1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M204" i="106"/>
  <c r="P204" i="106" s="1"/>
  <c r="R203" i="106"/>
  <c r="M203" i="106"/>
  <c r="P203" i="106" s="1"/>
  <c r="R202" i="106"/>
  <c r="M202" i="106"/>
  <c r="P202" i="106" s="1"/>
  <c r="N220" i="107"/>
  <c r="N217" i="107"/>
  <c r="M214" i="107"/>
  <c r="R212" i="107"/>
  <c r="P212" i="107"/>
  <c r="E212" i="107"/>
  <c r="R211" i="107"/>
  <c r="M211" i="107"/>
  <c r="P211" i="107" s="1"/>
  <c r="E211" i="107"/>
  <c r="G211" i="107" s="1"/>
  <c r="J211" i="107" s="1"/>
  <c r="R210" i="107"/>
  <c r="P210" i="107"/>
  <c r="M210" i="107"/>
  <c r="G210" i="107"/>
  <c r="J210" i="107" s="1"/>
  <c r="E210" i="107"/>
  <c r="R209" i="107"/>
  <c r="P209" i="107"/>
  <c r="M209" i="107"/>
  <c r="R208" i="107"/>
  <c r="P208" i="107"/>
  <c r="M208" i="107"/>
  <c r="R207" i="107"/>
  <c r="M207" i="107"/>
  <c r="P207" i="107" s="1"/>
  <c r="R206" i="107"/>
  <c r="P206" i="107"/>
  <c r="M206" i="107"/>
  <c r="R205" i="107"/>
  <c r="P205" i="107"/>
  <c r="M205" i="107"/>
  <c r="R204" i="107"/>
  <c r="P204" i="107"/>
  <c r="M204" i="107"/>
  <c r="R203" i="107"/>
  <c r="M203" i="107"/>
  <c r="P203" i="107" s="1"/>
  <c r="R202" i="107"/>
  <c r="P202" i="107"/>
  <c r="M202" i="107"/>
  <c r="N220" i="78"/>
  <c r="N217" i="78"/>
  <c r="M214" i="78"/>
  <c r="R212" i="78"/>
  <c r="P212" i="78"/>
  <c r="R211" i="78"/>
  <c r="M211" i="78"/>
  <c r="P211" i="78" s="1"/>
  <c r="R210" i="78"/>
  <c r="P210" i="78"/>
  <c r="M210" i="78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2" i="77"/>
  <c r="R203" i="77"/>
  <c r="R204" i="77"/>
  <c r="R205" i="77"/>
  <c r="R206" i="77"/>
  <c r="R207" i="77"/>
  <c r="R208" i="77"/>
  <c r="R209" i="77"/>
  <c r="R210" i="77"/>
  <c r="R211" i="77"/>
  <c r="M201" i="77"/>
  <c r="M202" i="77"/>
  <c r="P202" i="77" s="1"/>
  <c r="M203" i="77"/>
  <c r="P203" i="77" s="1"/>
  <c r="M204" i="77"/>
  <c r="P204" i="77" s="1"/>
  <c r="M205" i="77"/>
  <c r="P205" i="77" s="1"/>
  <c r="M206" i="77"/>
  <c r="P206" i="77" s="1"/>
  <c r="M207" i="77"/>
  <c r="P207" i="77" s="1"/>
  <c r="M208" i="77"/>
  <c r="P208" i="77" s="1"/>
  <c r="M209" i="77"/>
  <c r="P209" i="77" s="1"/>
  <c r="M210" i="77"/>
  <c r="P210" i="77" s="1"/>
  <c r="M211" i="77"/>
  <c r="P211" i="77" s="1"/>
  <c r="G210" i="77"/>
  <c r="J210" i="77" s="1"/>
  <c r="E210" i="78" s="1"/>
  <c r="G210" i="78" s="1"/>
  <c r="J210" i="78" s="1"/>
  <c r="G211" i="77"/>
  <c r="J211" i="77" s="1"/>
  <c r="E211" i="78" s="1"/>
  <c r="G211" i="78" s="1"/>
  <c r="J211" i="78" s="1"/>
  <c r="R204" i="74"/>
  <c r="R205" i="74"/>
  <c r="R206" i="74"/>
  <c r="R207" i="74"/>
  <c r="R208" i="74"/>
  <c r="R209" i="74"/>
  <c r="R210" i="74"/>
  <c r="R211" i="74"/>
  <c r="P202" i="74"/>
  <c r="P203" i="74"/>
  <c r="P204" i="74"/>
  <c r="P205" i="74"/>
  <c r="P206" i="74"/>
  <c r="P207" i="74"/>
  <c r="P208" i="74"/>
  <c r="P209" i="74"/>
  <c r="P210" i="74"/>
  <c r="P211" i="74"/>
  <c r="M201" i="74"/>
  <c r="M202" i="74"/>
  <c r="M203" i="74"/>
  <c r="M204" i="74"/>
  <c r="M205" i="74"/>
  <c r="M206" i="74"/>
  <c r="M207" i="74"/>
  <c r="M208" i="74"/>
  <c r="M209" i="74"/>
  <c r="M210" i="74"/>
  <c r="M211" i="74"/>
  <c r="J207" i="74"/>
  <c r="J210" i="74"/>
  <c r="J211" i="74"/>
  <c r="G202" i="74"/>
  <c r="J202" i="74" s="1"/>
  <c r="G203" i="74"/>
  <c r="J203" i="74" s="1"/>
  <c r="G204" i="74"/>
  <c r="G205" i="74"/>
  <c r="J205" i="74" s="1"/>
  <c r="G205" i="79" s="1"/>
  <c r="J205" i="79" s="1"/>
  <c r="G206" i="74"/>
  <c r="J206" i="74" s="1"/>
  <c r="G207" i="74"/>
  <c r="G208" i="74"/>
  <c r="J208" i="74" s="1"/>
  <c r="G209" i="74"/>
  <c r="J209" i="74" s="1"/>
  <c r="G210" i="74"/>
  <c r="G211" i="74"/>
  <c r="P206" i="8"/>
  <c r="P207" i="8"/>
  <c r="P208" i="8"/>
  <c r="P209" i="8"/>
  <c r="P210" i="8"/>
  <c r="P211" i="8"/>
  <c r="P212" i="8"/>
  <c r="G200" i="74"/>
  <c r="J200" i="74" s="1"/>
  <c r="G201" i="74"/>
  <c r="J201" i="74" s="1"/>
  <c r="G201" i="77" s="1"/>
  <c r="J204" i="74"/>
  <c r="P93" i="94"/>
  <c r="P165" i="91"/>
  <c r="P166" i="91"/>
  <c r="P167" i="91"/>
  <c r="P168" i="91"/>
  <c r="P169" i="91"/>
  <c r="P170" i="91"/>
  <c r="P171" i="91"/>
  <c r="P142" i="91"/>
  <c r="P150" i="91"/>
  <c r="P151" i="91"/>
  <c r="P152" i="91"/>
  <c r="P153" i="91"/>
  <c r="P154" i="91"/>
  <c r="P130" i="91"/>
  <c r="P131" i="91"/>
  <c r="P132" i="91"/>
  <c r="P133" i="91"/>
  <c r="P134" i="91"/>
  <c r="P135" i="91"/>
  <c r="P136" i="91"/>
  <c r="P87" i="91"/>
  <c r="P88" i="91"/>
  <c r="P90" i="91"/>
  <c r="P91" i="91"/>
  <c r="P92" i="91"/>
  <c r="P93" i="91"/>
  <c r="P94" i="91"/>
  <c r="P95" i="91"/>
  <c r="P96" i="91"/>
  <c r="P97" i="91"/>
  <c r="P98" i="91"/>
  <c r="P99" i="91"/>
  <c r="P100" i="91"/>
  <c r="P101" i="91"/>
  <c r="P102" i="91"/>
  <c r="P103" i="91"/>
  <c r="P104" i="91"/>
  <c r="P105" i="91"/>
  <c r="P106" i="91"/>
  <c r="P40" i="91"/>
  <c r="P41" i="91"/>
  <c r="P42" i="91"/>
  <c r="P43" i="91"/>
  <c r="P44" i="91"/>
  <c r="P45" i="91"/>
  <c r="P46" i="91"/>
  <c r="P48" i="91"/>
  <c r="P49" i="91"/>
  <c r="P50" i="91"/>
  <c r="P51" i="91"/>
  <c r="P52" i="91"/>
  <c r="P53" i="91"/>
  <c r="P54" i="91"/>
  <c r="P55" i="91"/>
  <c r="P56" i="91"/>
  <c r="P26" i="91"/>
  <c r="P9" i="91"/>
  <c r="P10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94" i="90"/>
  <c r="P94" i="89"/>
  <c r="P94" i="88"/>
  <c r="P94" i="83"/>
  <c r="P94" i="81"/>
  <c r="P94" i="80"/>
  <c r="P94" i="79"/>
  <c r="P94" i="77"/>
  <c r="P94" i="102"/>
  <c r="P94" i="101"/>
  <c r="P94" i="100"/>
  <c r="P94" i="97"/>
  <c r="P94" i="95"/>
  <c r="P94" i="78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92" i="94"/>
  <c r="P92" i="94" s="1"/>
  <c r="M93" i="94"/>
  <c r="M94" i="94"/>
  <c r="P94" i="94" s="1"/>
  <c r="M95" i="94"/>
  <c r="P95" i="94" s="1"/>
  <c r="M96" i="94"/>
  <c r="P96" i="94" s="1"/>
  <c r="M92" i="92"/>
  <c r="P92" i="92" s="1"/>
  <c r="M93" i="92"/>
  <c r="P93" i="92" s="1"/>
  <c r="M94" i="92"/>
  <c r="P94" i="92" s="1"/>
  <c r="M95" i="92"/>
  <c r="P95" i="92" s="1"/>
  <c r="M96" i="92"/>
  <c r="P96" i="92" s="1"/>
  <c r="M97" i="92"/>
  <c r="P97" i="92" s="1"/>
  <c r="R45" i="91"/>
  <c r="R45" i="90"/>
  <c r="G122" i="81"/>
  <c r="J122" i="81" s="1"/>
  <c r="G122" i="82"/>
  <c r="J122" i="82" s="1"/>
  <c r="G122" i="83" s="1"/>
  <c r="J122" i="83" s="1"/>
  <c r="G122" i="84"/>
  <c r="J122" i="84" s="1"/>
  <c r="G122" i="85" s="1"/>
  <c r="J122" i="85" s="1"/>
  <c r="G122" i="107"/>
  <c r="J122" i="107" s="1"/>
  <c r="G122" i="74"/>
  <c r="J122" i="74" s="1"/>
  <c r="G122" i="77" s="1"/>
  <c r="J122" i="77" s="1"/>
  <c r="E122" i="78" s="1"/>
  <c r="M201" i="81"/>
  <c r="P201" i="81" s="1"/>
  <c r="M199" i="80"/>
  <c r="M200" i="80"/>
  <c r="M201" i="80"/>
  <c r="M199" i="79"/>
  <c r="M200" i="79"/>
  <c r="M201" i="79"/>
  <c r="P155" i="107"/>
  <c r="P156" i="107"/>
  <c r="P157" i="107"/>
  <c r="P158" i="107"/>
  <c r="P159" i="107"/>
  <c r="P133" i="107"/>
  <c r="P148" i="107"/>
  <c r="P149" i="107"/>
  <c r="P150" i="107"/>
  <c r="P151" i="107"/>
  <c r="P86" i="107"/>
  <c r="P87" i="107"/>
  <c r="P88" i="107"/>
  <c r="P89" i="107"/>
  <c r="P68" i="107"/>
  <c r="P70" i="107"/>
  <c r="P71" i="107"/>
  <c r="P72" i="107"/>
  <c r="P26" i="107"/>
  <c r="P27" i="107"/>
  <c r="P28" i="107"/>
  <c r="P29" i="107"/>
  <c r="P30" i="107"/>
  <c r="P32" i="107"/>
  <c r="P33" i="107"/>
  <c r="P34" i="107"/>
  <c r="P35" i="107"/>
  <c r="P36" i="107"/>
  <c r="P6" i="107"/>
  <c r="P7" i="107"/>
  <c r="P8" i="107"/>
  <c r="P9" i="107"/>
  <c r="P10" i="107"/>
  <c r="P94" i="106"/>
  <c r="P94" i="105"/>
  <c r="P94" i="104"/>
  <c r="P94" i="103"/>
  <c r="P94" i="96"/>
  <c r="M95" i="91"/>
  <c r="M94" i="91"/>
  <c r="M87" i="91"/>
  <c r="U25" i="8"/>
  <c r="M101" i="98"/>
  <c r="P101" i="98" s="1"/>
  <c r="M100" i="98"/>
  <c r="P100" i="98" s="1"/>
  <c r="M94" i="98"/>
  <c r="P94" i="98" s="1"/>
  <c r="M90" i="98"/>
  <c r="P90" i="98" s="1"/>
  <c r="P201" i="8"/>
  <c r="P202" i="8"/>
  <c r="P203" i="8"/>
  <c r="P204" i="8"/>
  <c r="M91" i="93"/>
  <c r="P91" i="93" s="1"/>
  <c r="M92" i="93"/>
  <c r="P92" i="93" s="1"/>
  <c r="M93" i="93"/>
  <c r="P93" i="93" s="1"/>
  <c r="M94" i="93"/>
  <c r="P94" i="93" s="1"/>
  <c r="M95" i="93"/>
  <c r="P95" i="93" s="1"/>
  <c r="M96" i="93"/>
  <c r="P96" i="93" s="1"/>
  <c r="M97" i="93"/>
  <c r="P97" i="93" s="1"/>
  <c r="M98" i="93"/>
  <c r="P98" i="93" s="1"/>
  <c r="M91" i="87"/>
  <c r="P91" i="87" s="1"/>
  <c r="M92" i="87"/>
  <c r="P92" i="87" s="1"/>
  <c r="M93" i="87"/>
  <c r="P93" i="87" s="1"/>
  <c r="M94" i="87"/>
  <c r="P94" i="87" s="1"/>
  <c r="M95" i="87"/>
  <c r="P95" i="87" s="1"/>
  <c r="M96" i="87"/>
  <c r="P96" i="87" s="1"/>
  <c r="M92" i="86"/>
  <c r="P92" i="86" s="1"/>
  <c r="M93" i="86"/>
  <c r="P93" i="86" s="1"/>
  <c r="M94" i="86"/>
  <c r="P94" i="86" s="1"/>
  <c r="M95" i="86"/>
  <c r="P95" i="86" s="1"/>
  <c r="M96" i="86"/>
  <c r="P96" i="86" s="1"/>
  <c r="M97" i="86"/>
  <c r="P97" i="86" s="1"/>
  <c r="M200" i="88"/>
  <c r="P200" i="88" s="1"/>
  <c r="M201" i="88"/>
  <c r="P201" i="88" s="1"/>
  <c r="M200" i="89"/>
  <c r="M201" i="89"/>
  <c r="M200" i="90"/>
  <c r="M201" i="90"/>
  <c r="M200" i="91"/>
  <c r="P200" i="91" s="1"/>
  <c r="M201" i="91"/>
  <c r="P201" i="91" s="1"/>
  <c r="M200" i="92"/>
  <c r="M201" i="92"/>
  <c r="M200" i="93"/>
  <c r="M201" i="93"/>
  <c r="M200" i="94"/>
  <c r="M201" i="94"/>
  <c r="M200" i="95"/>
  <c r="M201" i="95"/>
  <c r="M200" i="96"/>
  <c r="M201" i="96"/>
  <c r="M200" i="97"/>
  <c r="M201" i="97"/>
  <c r="M200" i="98"/>
  <c r="M201" i="98"/>
  <c r="M200" i="99"/>
  <c r="P200" i="99" s="1"/>
  <c r="M201" i="99"/>
  <c r="P201" i="99" s="1"/>
  <c r="M200" i="100"/>
  <c r="M201" i="100"/>
  <c r="M200" i="101"/>
  <c r="M201" i="101"/>
  <c r="M200" i="102"/>
  <c r="M201" i="102"/>
  <c r="M200" i="103"/>
  <c r="M201" i="103"/>
  <c r="M200" i="104"/>
  <c r="M201" i="104"/>
  <c r="M200" i="105"/>
  <c r="M201" i="105"/>
  <c r="M200" i="106"/>
  <c r="M201" i="106"/>
  <c r="M200" i="107"/>
  <c r="M201" i="107"/>
  <c r="M200" i="87"/>
  <c r="M201" i="87"/>
  <c r="M200" i="86"/>
  <c r="M201" i="86"/>
  <c r="M199" i="85"/>
  <c r="M200" i="85"/>
  <c r="M201" i="85"/>
  <c r="M92" i="85"/>
  <c r="P92" i="85" s="1"/>
  <c r="M93" i="85"/>
  <c r="P93" i="85" s="1"/>
  <c r="M94" i="85"/>
  <c r="P94" i="85" s="1"/>
  <c r="M95" i="85"/>
  <c r="P95" i="85" s="1"/>
  <c r="M96" i="85"/>
  <c r="P96" i="85" s="1"/>
  <c r="M97" i="85"/>
  <c r="P97" i="85" s="1"/>
  <c r="M98" i="85"/>
  <c r="P98" i="85" s="1"/>
  <c r="M99" i="85"/>
  <c r="P99" i="85" s="1"/>
  <c r="M201" i="84"/>
  <c r="P201" i="84" s="1"/>
  <c r="M93" i="84"/>
  <c r="P93" i="84" s="1"/>
  <c r="M94" i="84"/>
  <c r="P94" i="84" s="1"/>
  <c r="M95" i="84"/>
  <c r="P95" i="84" s="1"/>
  <c r="M96" i="84"/>
  <c r="P96" i="84" s="1"/>
  <c r="M97" i="84"/>
  <c r="P97" i="84" s="1"/>
  <c r="M98" i="84"/>
  <c r="P98" i="84" s="1"/>
  <c r="P94" i="82"/>
  <c r="M200" i="78"/>
  <c r="M201" i="78"/>
  <c r="P212" i="77"/>
  <c r="U18" i="8"/>
  <c r="P205" i="8" l="1"/>
  <c r="E122" i="86"/>
  <c r="G122" i="86" s="1"/>
  <c r="J122" i="86" s="1"/>
  <c r="S32" i="8"/>
  <c r="V14" i="8"/>
  <c r="U36" i="8"/>
  <c r="T36" i="8"/>
  <c r="Y36" i="8"/>
  <c r="G207" i="79"/>
  <c r="J207" i="79" s="1"/>
  <c r="G122" i="78"/>
  <c r="J122" i="78" s="1"/>
  <c r="G122" i="79" s="1"/>
  <c r="J122" i="79" s="1"/>
  <c r="G122" i="80" s="1"/>
  <c r="J122" i="80" s="1"/>
  <c r="G208" i="80"/>
  <c r="J208" i="80" s="1"/>
  <c r="G208" i="83"/>
  <c r="J208" i="83" s="1"/>
  <c r="G208" i="79"/>
  <c r="J208" i="79" s="1"/>
  <c r="G208" i="82"/>
  <c r="J208" i="82" s="1"/>
  <c r="G208" i="85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G208" i="81"/>
  <c r="J208" i="81" s="1"/>
  <c r="E208" i="84"/>
  <c r="G208" i="84" s="1"/>
  <c r="J208" i="84" s="1"/>
  <c r="G208" i="77"/>
  <c r="J208" i="77" s="1"/>
  <c r="E208" i="78" s="1"/>
  <c r="G208" i="78" s="1"/>
  <c r="J208" i="78" s="1"/>
  <c r="G206" i="86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G206" i="83"/>
  <c r="J206" i="83" s="1"/>
  <c r="G206" i="77"/>
  <c r="J206" i="77" s="1"/>
  <c r="E206" i="78" s="1"/>
  <c r="G206" i="78" s="1"/>
  <c r="J206" i="78" s="1"/>
  <c r="G206" i="82"/>
  <c r="J206" i="82" s="1"/>
  <c r="G206" i="102"/>
  <c r="J206" i="102" s="1"/>
  <c r="G206" i="104"/>
  <c r="J206" i="104" s="1"/>
  <c r="E206" i="105" s="1"/>
  <c r="G206" i="105" s="1"/>
  <c r="J206" i="105" s="1"/>
  <c r="E206" i="106" s="1"/>
  <c r="G206" i="106" s="1"/>
  <c r="J206" i="106" s="1"/>
  <c r="G206" i="79"/>
  <c r="J206" i="79" s="1"/>
  <c r="G206" i="85"/>
  <c r="J206" i="85" s="1"/>
  <c r="E206" i="86" s="1"/>
  <c r="G206" i="81"/>
  <c r="J206" i="81" s="1"/>
  <c r="G206" i="80"/>
  <c r="J206" i="80" s="1"/>
  <c r="E206" i="84"/>
  <c r="G206" i="84" s="1"/>
  <c r="J206" i="84" s="1"/>
  <c r="E206" i="101"/>
  <c r="G206" i="101" s="1"/>
  <c r="J206" i="101" s="1"/>
  <c r="G206" i="103"/>
  <c r="J206" i="103" s="1"/>
  <c r="E206" i="107"/>
  <c r="G206" i="107" s="1"/>
  <c r="J206" i="107" s="1"/>
  <c r="G203" i="82"/>
  <c r="J203" i="82" s="1"/>
  <c r="G203" i="85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G203" i="102"/>
  <c r="J203" i="102" s="1"/>
  <c r="G203" i="81"/>
  <c r="J203" i="81" s="1"/>
  <c r="G203" i="104"/>
  <c r="J203" i="104" s="1"/>
  <c r="E203" i="105" s="1"/>
  <c r="G203" i="105" s="1"/>
  <c r="J203" i="105" s="1"/>
  <c r="E203" i="106" s="1"/>
  <c r="G203" i="106" s="1"/>
  <c r="J203" i="106" s="1"/>
  <c r="E203" i="84"/>
  <c r="G203" i="84" s="1"/>
  <c r="J203" i="84" s="1"/>
  <c r="G203" i="103"/>
  <c r="J203" i="103" s="1"/>
  <c r="G203" i="80"/>
  <c r="J203" i="80" s="1"/>
  <c r="E203" i="101"/>
  <c r="G203" i="101" s="1"/>
  <c r="J203" i="101" s="1"/>
  <c r="G203" i="83"/>
  <c r="J203" i="83" s="1"/>
  <c r="G203" i="79"/>
  <c r="J203" i="79" s="1"/>
  <c r="G203" i="77"/>
  <c r="J203" i="77" s="1"/>
  <c r="E203" i="78" s="1"/>
  <c r="G203" i="78" s="1"/>
  <c r="J203" i="78" s="1"/>
  <c r="E203" i="107"/>
  <c r="G203" i="107" s="1"/>
  <c r="J203" i="107" s="1"/>
  <c r="E202" i="101"/>
  <c r="G202" i="101" s="1"/>
  <c r="J202" i="101" s="1"/>
  <c r="G202" i="103"/>
  <c r="J202" i="103" s="1"/>
  <c r="E202" i="107"/>
  <c r="G202" i="107" s="1"/>
  <c r="J202" i="107" s="1"/>
  <c r="G202" i="83"/>
  <c r="J202" i="83" s="1"/>
  <c r="G202" i="79"/>
  <c r="J202" i="79" s="1"/>
  <c r="G202" i="82"/>
  <c r="J202" i="82" s="1"/>
  <c r="G202" i="85"/>
  <c r="J202" i="85" s="1"/>
  <c r="E202" i="86" s="1"/>
  <c r="G202" i="81"/>
  <c r="J202" i="81" s="1"/>
  <c r="G202" i="102"/>
  <c r="J202" i="102" s="1"/>
  <c r="G202" i="104"/>
  <c r="J202" i="104" s="1"/>
  <c r="E202" i="105" s="1"/>
  <c r="G202" i="105" s="1"/>
  <c r="J202" i="105" s="1"/>
  <c r="E202" i="106" s="1"/>
  <c r="E202" i="84"/>
  <c r="G202" i="84" s="1"/>
  <c r="J202" i="84" s="1"/>
  <c r="G202" i="77"/>
  <c r="J202" i="77" s="1"/>
  <c r="E202" i="78" s="1"/>
  <c r="G202" i="78" s="1"/>
  <c r="J202" i="78" s="1"/>
  <c r="G202" i="80"/>
  <c r="J202" i="80" s="1"/>
  <c r="E202" i="108" s="1"/>
  <c r="G202" i="108" s="1"/>
  <c r="J202" i="108" s="1"/>
  <c r="G202" i="86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G202" i="106"/>
  <c r="J202" i="106" s="1"/>
  <c r="G209" i="82"/>
  <c r="J209" i="82" s="1"/>
  <c r="G209" i="85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G209" i="79"/>
  <c r="J209" i="79" s="1"/>
  <c r="G209" i="81"/>
  <c r="J209" i="81" s="1"/>
  <c r="G209" i="103"/>
  <c r="J209" i="103" s="1"/>
  <c r="E209" i="107"/>
  <c r="G209" i="107" s="1"/>
  <c r="J209" i="107" s="1"/>
  <c r="G209" i="80"/>
  <c r="J209" i="80" s="1"/>
  <c r="E209" i="101"/>
  <c r="G209" i="101" s="1"/>
  <c r="J209" i="101" s="1"/>
  <c r="E209" i="84"/>
  <c r="G209" i="84" s="1"/>
  <c r="J209" i="84" s="1"/>
  <c r="G209" i="102"/>
  <c r="J209" i="102" s="1"/>
  <c r="G209" i="104"/>
  <c r="J209" i="104" s="1"/>
  <c r="E209" i="105" s="1"/>
  <c r="G209" i="105" s="1"/>
  <c r="J209" i="105" s="1"/>
  <c r="E209" i="106" s="1"/>
  <c r="G209" i="106" s="1"/>
  <c r="J209" i="106" s="1"/>
  <c r="G209" i="77"/>
  <c r="J209" i="77" s="1"/>
  <c r="E209" i="78" s="1"/>
  <c r="G209" i="78" s="1"/>
  <c r="J209" i="78" s="1"/>
  <c r="G209" i="83"/>
  <c r="J209" i="83" s="1"/>
  <c r="G205" i="104"/>
  <c r="J205" i="104" s="1"/>
  <c r="E205" i="105" s="1"/>
  <c r="G205" i="105" s="1"/>
  <c r="J205" i="105" s="1"/>
  <c r="E205" i="106" s="1"/>
  <c r="G205" i="106" s="1"/>
  <c r="J205" i="106" s="1"/>
  <c r="G207" i="104"/>
  <c r="J207" i="104" s="1"/>
  <c r="E207" i="105" s="1"/>
  <c r="G207" i="105" s="1"/>
  <c r="J207" i="105" s="1"/>
  <c r="E207" i="106" s="1"/>
  <c r="G207" i="106" s="1"/>
  <c r="J207" i="106" s="1"/>
  <c r="G204" i="103"/>
  <c r="J204" i="103" s="1"/>
  <c r="G205" i="102"/>
  <c r="J205" i="102" s="1"/>
  <c r="G207" i="82"/>
  <c r="J207" i="82" s="1"/>
  <c r="G204" i="104"/>
  <c r="J204" i="104" s="1"/>
  <c r="E204" i="105" s="1"/>
  <c r="G204" i="105" s="1"/>
  <c r="J204" i="105" s="1"/>
  <c r="E204" i="106" s="1"/>
  <c r="G204" i="106" s="1"/>
  <c r="J204" i="106" s="1"/>
  <c r="G207" i="102"/>
  <c r="J207" i="102" s="1"/>
  <c r="E204" i="84"/>
  <c r="G204" i="84" s="1"/>
  <c r="J204" i="84" s="1"/>
  <c r="G205" i="83"/>
  <c r="J205" i="83" s="1"/>
  <c r="G207" i="83"/>
  <c r="J207" i="83" s="1"/>
  <c r="E205" i="101"/>
  <c r="G205" i="101" s="1"/>
  <c r="J205" i="101" s="1"/>
  <c r="G204" i="82"/>
  <c r="J204" i="82" s="1"/>
  <c r="G204" i="81"/>
  <c r="J204" i="81" s="1"/>
  <c r="G204" i="85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G207" i="80"/>
  <c r="J207" i="80" s="1"/>
  <c r="G207" i="77"/>
  <c r="J207" i="77" s="1"/>
  <c r="E207" i="78" s="1"/>
  <c r="G207" i="78" s="1"/>
  <c r="J207" i="78" s="1"/>
  <c r="E205" i="107"/>
  <c r="G205" i="107" s="1"/>
  <c r="J205" i="107" s="1"/>
  <c r="G205" i="103"/>
  <c r="J205" i="103" s="1"/>
  <c r="G204" i="102"/>
  <c r="J204" i="102" s="1"/>
  <c r="E207" i="101"/>
  <c r="G207" i="101" s="1"/>
  <c r="J207" i="101" s="1"/>
  <c r="E205" i="84"/>
  <c r="G205" i="84" s="1"/>
  <c r="J205" i="84" s="1"/>
  <c r="E207" i="84"/>
  <c r="G207" i="84" s="1"/>
  <c r="J207" i="84" s="1"/>
  <c r="G205" i="80"/>
  <c r="J205" i="80" s="1"/>
  <c r="G204" i="79"/>
  <c r="J204" i="79" s="1"/>
  <c r="E207" i="107"/>
  <c r="G207" i="107" s="1"/>
  <c r="J207" i="107" s="1"/>
  <c r="G204" i="83"/>
  <c r="J204" i="83" s="1"/>
  <c r="G205" i="77"/>
  <c r="J205" i="77" s="1"/>
  <c r="E205" i="78" s="1"/>
  <c r="G205" i="78" s="1"/>
  <c r="J205" i="78" s="1"/>
  <c r="E204" i="107"/>
  <c r="G204" i="107" s="1"/>
  <c r="J204" i="107" s="1"/>
  <c r="G207" i="103"/>
  <c r="J207" i="103" s="1"/>
  <c r="E204" i="101"/>
  <c r="G204" i="101" s="1"/>
  <c r="J204" i="101" s="1"/>
  <c r="G205" i="82"/>
  <c r="J205" i="82" s="1"/>
  <c r="G205" i="81"/>
  <c r="J205" i="81" s="1"/>
  <c r="G207" i="81"/>
  <c r="J207" i="81" s="1"/>
  <c r="G204" i="80"/>
  <c r="J204" i="80" s="1"/>
  <c r="G204" i="77"/>
  <c r="J204" i="77" s="1"/>
  <c r="E204" i="78" s="1"/>
  <c r="G204" i="78" s="1"/>
  <c r="J204" i="78" s="1"/>
  <c r="G205" i="85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G207" i="85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P202" i="91"/>
  <c r="P202" i="95"/>
  <c r="P202" i="83"/>
  <c r="P202" i="98"/>
  <c r="R201" i="79"/>
  <c r="P201" i="79"/>
  <c r="R200" i="79"/>
  <c r="P200" i="79"/>
  <c r="R199" i="79"/>
  <c r="P199" i="79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R201" i="80"/>
  <c r="P201" i="80"/>
  <c r="R200" i="80"/>
  <c r="P200" i="80"/>
  <c r="R199" i="80"/>
  <c r="P199" i="80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R97" i="84"/>
  <c r="R96" i="84"/>
  <c r="R95" i="84"/>
  <c r="R93" i="84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R201" i="85"/>
  <c r="P201" i="85"/>
  <c r="R200" i="85"/>
  <c r="P200" i="85"/>
  <c r="R199" i="85"/>
  <c r="P199" i="85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R98" i="85"/>
  <c r="R97" i="85"/>
  <c r="R96" i="85"/>
  <c r="R95" i="85"/>
  <c r="R93" i="85"/>
  <c r="R92" i="85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R201" i="86"/>
  <c r="P201" i="86"/>
  <c r="R200" i="86"/>
  <c r="P200" i="86"/>
  <c r="R199" i="86"/>
  <c r="M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R96" i="86"/>
  <c r="R95" i="86"/>
  <c r="R93" i="86"/>
  <c r="R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01" i="87"/>
  <c r="P201" i="87"/>
  <c r="R200" i="87"/>
  <c r="P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R95" i="87"/>
  <c r="R93" i="87"/>
  <c r="R92" i="87"/>
  <c r="R91" i="87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01" i="88"/>
  <c r="R200" i="88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R201" i="89"/>
  <c r="P201" i="89"/>
  <c r="R200" i="89"/>
  <c r="P200" i="89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01" i="90"/>
  <c r="P201" i="90"/>
  <c r="R200" i="90"/>
  <c r="P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01" i="91"/>
  <c r="R200" i="9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R170" i="91"/>
  <c r="M170" i="91"/>
  <c r="R169" i="91"/>
  <c r="M169" i="91"/>
  <c r="R168" i="91"/>
  <c r="M168" i="91"/>
  <c r="R167" i="91"/>
  <c r="M167" i="91"/>
  <c r="R166" i="91"/>
  <c r="M166" i="91"/>
  <c r="R165" i="91"/>
  <c r="M165" i="9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R153" i="91"/>
  <c r="M153" i="91"/>
  <c r="R152" i="91"/>
  <c r="M152" i="91"/>
  <c r="R151" i="91"/>
  <c r="M151" i="91"/>
  <c r="R150" i="91"/>
  <c r="M150" i="9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R135" i="91"/>
  <c r="M135" i="91"/>
  <c r="R134" i="91"/>
  <c r="M134" i="91"/>
  <c r="R133" i="91"/>
  <c r="M133" i="91"/>
  <c r="R132" i="91"/>
  <c r="M132" i="91"/>
  <c r="R131" i="91"/>
  <c r="M131" i="91"/>
  <c r="R130" i="91"/>
  <c r="M130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R105" i="91"/>
  <c r="M105" i="91"/>
  <c r="R104" i="91"/>
  <c r="M104" i="91"/>
  <c r="R103" i="91"/>
  <c r="M103" i="91"/>
  <c r="R102" i="91"/>
  <c r="M102" i="91"/>
  <c r="R101" i="91"/>
  <c r="M101" i="91"/>
  <c r="R100" i="91"/>
  <c r="M100" i="91"/>
  <c r="R99" i="91"/>
  <c r="M99" i="91"/>
  <c r="R98" i="91"/>
  <c r="M98" i="91"/>
  <c r="R97" i="91"/>
  <c r="M97" i="91"/>
  <c r="R96" i="91"/>
  <c r="M96" i="91"/>
  <c r="R95" i="91"/>
  <c r="R93" i="91"/>
  <c r="M93" i="91"/>
  <c r="R92" i="91"/>
  <c r="M92" i="91"/>
  <c r="R91" i="91"/>
  <c r="M91" i="91"/>
  <c r="R90" i="91"/>
  <c r="M90" i="91"/>
  <c r="R89" i="91"/>
  <c r="M89" i="91"/>
  <c r="P89" i="91" s="1"/>
  <c r="R88" i="91"/>
  <c r="M88" i="91"/>
  <c r="R87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R55" i="91"/>
  <c r="M55" i="91"/>
  <c r="R54" i="91"/>
  <c r="M54" i="91"/>
  <c r="R53" i="91"/>
  <c r="M53" i="91"/>
  <c r="R52" i="91"/>
  <c r="M52" i="91"/>
  <c r="R51" i="91"/>
  <c r="M51" i="91"/>
  <c r="R50" i="91"/>
  <c r="M50" i="91"/>
  <c r="R49" i="91"/>
  <c r="M49" i="91"/>
  <c r="R48" i="91"/>
  <c r="M48" i="91"/>
  <c r="R47" i="91"/>
  <c r="M47" i="91"/>
  <c r="P47" i="91" s="1"/>
  <c r="R46" i="91"/>
  <c r="M46" i="91"/>
  <c r="M45" i="91"/>
  <c r="R44" i="91"/>
  <c r="M44" i="91"/>
  <c r="R43" i="91"/>
  <c r="M43" i="91"/>
  <c r="R42" i="91"/>
  <c r="M42" i="91"/>
  <c r="R41" i="91"/>
  <c r="M41" i="91"/>
  <c r="R40" i="91"/>
  <c r="M40" i="9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R25" i="91"/>
  <c r="M25" i="91"/>
  <c r="R24" i="91"/>
  <c r="M24" i="91"/>
  <c r="R23" i="91"/>
  <c r="M23" i="91"/>
  <c r="R22" i="91"/>
  <c r="M22" i="91"/>
  <c r="R21" i="91"/>
  <c r="M21" i="91"/>
  <c r="R20" i="91"/>
  <c r="M20" i="91"/>
  <c r="R19" i="91"/>
  <c r="M19" i="91"/>
  <c r="R18" i="91"/>
  <c r="M18" i="91"/>
  <c r="R17" i="91"/>
  <c r="M17" i="91"/>
  <c r="R16" i="91"/>
  <c r="M16" i="91"/>
  <c r="R15" i="91"/>
  <c r="M15" i="91"/>
  <c r="R14" i="91"/>
  <c r="M14" i="91"/>
  <c r="R13" i="91"/>
  <c r="M13" i="91"/>
  <c r="R12" i="91"/>
  <c r="M12" i="91"/>
  <c r="R11" i="91"/>
  <c r="M11" i="91"/>
  <c r="P11" i="91" s="1"/>
  <c r="R10" i="91"/>
  <c r="M10" i="91"/>
  <c r="R9" i="91"/>
  <c r="M9" i="9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01" i="92"/>
  <c r="P201" i="92"/>
  <c r="R200" i="92"/>
  <c r="P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R96" i="92"/>
  <c r="R95" i="92"/>
  <c r="R93" i="92"/>
  <c r="R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R201" i="93"/>
  <c r="P201" i="93"/>
  <c r="R200" i="93"/>
  <c r="P200" i="93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R97" i="93"/>
  <c r="R96" i="93"/>
  <c r="R95" i="93"/>
  <c r="R93" i="93"/>
  <c r="R92" i="93"/>
  <c r="R91" i="93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01" i="94"/>
  <c r="P201" i="94"/>
  <c r="R200" i="94"/>
  <c r="P200" i="94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R95" i="94"/>
  <c r="R93" i="94"/>
  <c r="R92" i="94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R201" i="95"/>
  <c r="P201" i="95"/>
  <c r="R200" i="95"/>
  <c r="P200" i="95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P5" i="95" s="1"/>
  <c r="R201" i="96"/>
  <c r="P201" i="96"/>
  <c r="R200" i="96"/>
  <c r="P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M183" i="96"/>
  <c r="P183" i="96" s="1"/>
  <c r="R182" i="96"/>
  <c r="M182" i="96"/>
  <c r="R181" i="96"/>
  <c r="M181" i="96"/>
  <c r="R180" i="96"/>
  <c r="M180" i="96"/>
  <c r="R179" i="96"/>
  <c r="M179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R167" i="96"/>
  <c r="M167" i="96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M160" i="96"/>
  <c r="P160" i="96" s="1"/>
  <c r="R159" i="96"/>
  <c r="M159" i="96"/>
  <c r="R158" i="96"/>
  <c r="M158" i="96"/>
  <c r="R157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R115" i="96"/>
  <c r="M115" i="96"/>
  <c r="M114" i="96"/>
  <c r="R113" i="96"/>
  <c r="M113" i="96"/>
  <c r="R112" i="96"/>
  <c r="M112" i="96"/>
  <c r="R111" i="96"/>
  <c r="M111" i="96"/>
  <c r="R110" i="96"/>
  <c r="M110" i="96"/>
  <c r="M109" i="96"/>
  <c r="R108" i="96"/>
  <c r="M108" i="96"/>
  <c r="R107" i="96"/>
  <c r="M107" i="96"/>
  <c r="R106" i="96"/>
  <c r="M106" i="96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R7" i="96"/>
  <c r="M7" i="96"/>
  <c r="P7" i="96" s="1"/>
  <c r="R6" i="96"/>
  <c r="M6" i="96"/>
  <c r="P6" i="96" s="1"/>
  <c r="R5" i="96"/>
  <c r="M5" i="96"/>
  <c r="P5" i="96" s="1"/>
  <c r="R201" i="97"/>
  <c r="P201" i="97"/>
  <c r="R200" i="97"/>
  <c r="P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R201" i="98"/>
  <c r="P201" i="98"/>
  <c r="R200" i="98"/>
  <c r="P200" i="98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R100" i="98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S36" i="8"/>
  <c r="R201" i="99"/>
  <c r="R200" i="99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R102" i="99"/>
  <c r="R101" i="99"/>
  <c r="R100" i="99"/>
  <c r="R99" i="99"/>
  <c r="R98" i="99"/>
  <c r="R97" i="99"/>
  <c r="R96" i="99"/>
  <c r="R95" i="99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01" i="100"/>
  <c r="P201" i="100"/>
  <c r="R200" i="100"/>
  <c r="P200" i="100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R201" i="101"/>
  <c r="P201" i="101"/>
  <c r="R200" i="101"/>
  <c r="P200" i="10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R201" i="102"/>
  <c r="P201" i="102"/>
  <c r="R200" i="102"/>
  <c r="P200" i="102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R201" i="103"/>
  <c r="P201" i="103"/>
  <c r="R200" i="103"/>
  <c r="P200" i="103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R201" i="104"/>
  <c r="P201" i="104"/>
  <c r="R200" i="104"/>
  <c r="P200" i="104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R201" i="105"/>
  <c r="P201" i="105"/>
  <c r="R200" i="105"/>
  <c r="P200" i="105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R201" i="106"/>
  <c r="P201" i="106"/>
  <c r="R200" i="106"/>
  <c r="P200" i="106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P75" i="106" s="1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R201" i="107"/>
  <c r="P201" i="107"/>
  <c r="R200" i="107"/>
  <c r="P200" i="107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R213" i="107" s="1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R158" i="107"/>
  <c r="M158" i="107"/>
  <c r="R157" i="107"/>
  <c r="M157" i="107"/>
  <c r="R156" i="107"/>
  <c r="M156" i="107"/>
  <c r="R155" i="107"/>
  <c r="M155" i="107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R150" i="107"/>
  <c r="M150" i="107"/>
  <c r="R149" i="107"/>
  <c r="M149" i="107"/>
  <c r="R148" i="107"/>
  <c r="M148" i="107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R88" i="107"/>
  <c r="M88" i="107"/>
  <c r="R87" i="107"/>
  <c r="M87" i="107"/>
  <c r="R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P78" i="107"/>
  <c r="M78" i="107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R71" i="107"/>
  <c r="M71" i="107"/>
  <c r="R70" i="107"/>
  <c r="M70" i="107"/>
  <c r="R69" i="107"/>
  <c r="M69" i="107"/>
  <c r="P69" i="107" s="1"/>
  <c r="R68" i="107"/>
  <c r="M68" i="107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R35" i="107"/>
  <c r="M35" i="107"/>
  <c r="R34" i="107"/>
  <c r="M34" i="107"/>
  <c r="R33" i="107"/>
  <c r="M33" i="107"/>
  <c r="R32" i="107"/>
  <c r="M32" i="107"/>
  <c r="R31" i="107"/>
  <c r="M31" i="107"/>
  <c r="P31" i="107" s="1"/>
  <c r="R30" i="107"/>
  <c r="M30" i="107"/>
  <c r="R29" i="107"/>
  <c r="M29" i="107"/>
  <c r="R28" i="107"/>
  <c r="M28" i="107"/>
  <c r="R27" i="107"/>
  <c r="M27" i="107"/>
  <c r="R26" i="107"/>
  <c r="M26" i="107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R9" i="107"/>
  <c r="M9" i="107"/>
  <c r="R8" i="107"/>
  <c r="M8" i="107"/>
  <c r="R7" i="107"/>
  <c r="M7" i="107"/>
  <c r="R6" i="107"/>
  <c r="M6" i="107"/>
  <c r="R5" i="107"/>
  <c r="M5" i="107"/>
  <c r="P5" i="107" s="1"/>
  <c r="R201" i="78"/>
  <c r="P201" i="78"/>
  <c r="R200" i="78"/>
  <c r="P200" i="78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P201" i="77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P156" i="8"/>
  <c r="P155" i="8"/>
  <c r="P154" i="8"/>
  <c r="P147" i="8"/>
  <c r="P146" i="8"/>
  <c r="P145" i="8"/>
  <c r="P144" i="8"/>
  <c r="E208" i="98" l="1"/>
  <c r="G208" i="98" s="1"/>
  <c r="J208" i="98" s="1"/>
  <c r="E208" i="99" s="1"/>
  <c r="G208" i="99" s="1"/>
  <c r="J208" i="99" s="1"/>
  <c r="E208" i="100" s="1"/>
  <c r="G208" i="100" s="1"/>
  <c r="J208" i="100" s="1"/>
  <c r="E208" i="10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/>
  <c r="G208" i="107" s="1"/>
  <c r="J208" i="107" s="1"/>
  <c r="E122" i="87"/>
  <c r="G122" i="87" s="1"/>
  <c r="J122" i="87" s="1"/>
  <c r="E122" i="88" s="1"/>
  <c r="G122" i="88" s="1"/>
  <c r="J122" i="88" s="1"/>
  <c r="E122" i="89" s="1"/>
  <c r="G122" i="89" s="1"/>
  <c r="J122" i="89" s="1"/>
  <c r="E122" i="90" s="1"/>
  <c r="R213" i="106"/>
  <c r="R213" i="105"/>
  <c r="R213" i="104"/>
  <c r="R213" i="103"/>
  <c r="R213" i="102"/>
  <c r="R213" i="101"/>
  <c r="R213" i="100"/>
  <c r="R213" i="99"/>
  <c r="R213" i="98"/>
  <c r="R213" i="97"/>
  <c r="R213" i="96"/>
  <c r="N215" i="96"/>
  <c r="R213" i="95"/>
  <c r="R213" i="94"/>
  <c r="R213" i="93"/>
  <c r="R213" i="88"/>
  <c r="R213" i="92"/>
  <c r="R213" i="91"/>
  <c r="R213" i="90"/>
  <c r="R213" i="89"/>
  <c r="N215" i="89"/>
  <c r="R17" i="8" s="1"/>
  <c r="R213" i="87"/>
  <c r="R213" i="86"/>
  <c r="R213" i="85"/>
  <c r="R213" i="84"/>
  <c r="R213" i="83"/>
  <c r="R213" i="82"/>
  <c r="R213" i="81"/>
  <c r="R213" i="80"/>
  <c r="R213" i="79"/>
  <c r="R213" i="78"/>
  <c r="N215" i="80"/>
  <c r="N221" i="80" s="1"/>
  <c r="N215" i="107"/>
  <c r="R35" i="8" s="1"/>
  <c r="N215" i="95"/>
  <c r="N215" i="105"/>
  <c r="N215" i="88"/>
  <c r="R16" i="8" s="1"/>
  <c r="N215" i="85"/>
  <c r="N215" i="101"/>
  <c r="R29" i="8" s="1"/>
  <c r="N215" i="84"/>
  <c r="R12" i="8" s="1"/>
  <c r="P179" i="93"/>
  <c r="N215" i="93"/>
  <c r="R21" i="8" s="1"/>
  <c r="N215" i="79"/>
  <c r="N221" i="79" s="1"/>
  <c r="N215" i="92"/>
  <c r="R20" i="8" s="1"/>
  <c r="N215" i="106"/>
  <c r="R34" i="8" s="1"/>
  <c r="N215" i="87"/>
  <c r="N215" i="98"/>
  <c r="P179" i="97"/>
  <c r="N215" i="97"/>
  <c r="R25" i="8" s="1"/>
  <c r="N215" i="82"/>
  <c r="N215" i="86"/>
  <c r="N215" i="100"/>
  <c r="N215" i="83"/>
  <c r="N221" i="83" s="1"/>
  <c r="N215" i="102"/>
  <c r="R30" i="8" s="1"/>
  <c r="N215" i="90"/>
  <c r="R18" i="8" s="1"/>
  <c r="N215" i="94"/>
  <c r="N215" i="78"/>
  <c r="P179" i="104"/>
  <c r="N215" i="104"/>
  <c r="R32" i="8" s="1"/>
  <c r="N215" i="81"/>
  <c r="N221" i="81" s="1"/>
  <c r="N215" i="91"/>
  <c r="N215" i="103"/>
  <c r="R31" i="8" s="1"/>
  <c r="N215" i="99"/>
  <c r="N221" i="107"/>
  <c r="E203" i="108"/>
  <c r="G203" i="108" s="1"/>
  <c r="J203" i="108" s="1"/>
  <c r="P112" i="96"/>
  <c r="P118" i="96"/>
  <c r="P126" i="96"/>
  <c r="P150" i="96"/>
  <c r="P155" i="96"/>
  <c r="P165" i="96"/>
  <c r="P173" i="96"/>
  <c r="P189" i="96"/>
  <c r="P194" i="96"/>
  <c r="P79" i="96"/>
  <c r="P84" i="96"/>
  <c r="P108" i="96"/>
  <c r="P113" i="96"/>
  <c r="P116" i="96"/>
  <c r="P121" i="96"/>
  <c r="P153" i="96"/>
  <c r="P158" i="96"/>
  <c r="P168" i="96"/>
  <c r="P176" i="96"/>
  <c r="P179" i="96"/>
  <c r="P184" i="96"/>
  <c r="P197" i="96"/>
  <c r="P82" i="96"/>
  <c r="P106" i="96"/>
  <c r="P111" i="96"/>
  <c r="P124" i="96"/>
  <c r="P163" i="96"/>
  <c r="P171" i="96"/>
  <c r="P182" i="96"/>
  <c r="P187" i="96"/>
  <c r="P192" i="96"/>
  <c r="P8" i="96"/>
  <c r="P119" i="96"/>
  <c r="P127" i="96"/>
  <c r="P151" i="96"/>
  <c r="P156" i="96"/>
  <c r="P161" i="96"/>
  <c r="P166" i="96"/>
  <c r="P174" i="96"/>
  <c r="P190" i="96"/>
  <c r="P195" i="96"/>
  <c r="P80" i="96"/>
  <c r="P85" i="96"/>
  <c r="P109" i="96"/>
  <c r="P114" i="96"/>
  <c r="P117" i="96"/>
  <c r="P122" i="96"/>
  <c r="P159" i="96"/>
  <c r="P169" i="96"/>
  <c r="P177" i="96"/>
  <c r="P180" i="96"/>
  <c r="P185" i="96"/>
  <c r="P198" i="96"/>
  <c r="P83" i="96"/>
  <c r="P107" i="96"/>
  <c r="P125" i="96"/>
  <c r="P154" i="96"/>
  <c r="P164" i="96"/>
  <c r="P172" i="96"/>
  <c r="P188" i="96"/>
  <c r="P193" i="96"/>
  <c r="P115" i="96"/>
  <c r="P120" i="96"/>
  <c r="P128" i="96"/>
  <c r="P152" i="96"/>
  <c r="P157" i="96"/>
  <c r="P167" i="96"/>
  <c r="P175" i="96"/>
  <c r="P196" i="96"/>
  <c r="P81" i="96"/>
  <c r="P110" i="96"/>
  <c r="P123" i="96"/>
  <c r="P162" i="96"/>
  <c r="P170" i="96"/>
  <c r="P178" i="96"/>
  <c r="P181" i="96"/>
  <c r="P186" i="96"/>
  <c r="P191" i="96"/>
  <c r="P199" i="96"/>
  <c r="P199" i="86"/>
  <c r="P52" i="107"/>
  <c r="P60" i="107"/>
  <c r="P175" i="107"/>
  <c r="P83" i="106"/>
  <c r="P137" i="106"/>
  <c r="P161" i="106"/>
  <c r="P177" i="106"/>
  <c r="R28" i="8" l="1"/>
  <c r="N221" i="100"/>
  <c r="N221" i="98"/>
  <c r="R24" i="8"/>
  <c r="N221" i="96"/>
  <c r="R23" i="8"/>
  <c r="N221" i="95"/>
  <c r="N221" i="94"/>
  <c r="R22" i="8"/>
  <c r="N221" i="91"/>
  <c r="N224" i="91" s="1"/>
  <c r="R19" i="8"/>
  <c r="N221" i="89"/>
  <c r="N224" i="89" s="1"/>
  <c r="N221" i="88"/>
  <c r="N223" i="88" s="1"/>
  <c r="N221" i="87"/>
  <c r="N223" i="87" s="1"/>
  <c r="R15" i="8"/>
  <c r="N221" i="86"/>
  <c r="N224" i="86" s="1"/>
  <c r="R14" i="8"/>
  <c r="N221" i="85"/>
  <c r="N224" i="85" s="1"/>
  <c r="G122" i="90"/>
  <c r="J122" i="90" s="1"/>
  <c r="E122" i="91" s="1"/>
  <c r="N221" i="82"/>
  <c r="N224" i="82" s="1"/>
  <c r="N221" i="103"/>
  <c r="N221" i="102"/>
  <c r="N224" i="102" s="1"/>
  <c r="N221" i="106"/>
  <c r="N221" i="92"/>
  <c r="N221" i="105"/>
  <c r="N221" i="104"/>
  <c r="N221" i="93"/>
  <c r="N221" i="90"/>
  <c r="N223" i="90" s="1"/>
  <c r="N221" i="78"/>
  <c r="N221" i="97"/>
  <c r="N221" i="84"/>
  <c r="N221" i="99"/>
  <c r="N221" i="101"/>
  <c r="N223" i="80"/>
  <c r="N224" i="80"/>
  <c r="N224" i="81"/>
  <c r="N223" i="81"/>
  <c r="N224" i="79"/>
  <c r="N223" i="79"/>
  <c r="N224" i="83"/>
  <c r="N223" i="83"/>
  <c r="N224" i="107"/>
  <c r="N223" i="107"/>
  <c r="R88" i="74"/>
  <c r="M88" i="74"/>
  <c r="P88" i="74" s="1"/>
  <c r="G88" i="74"/>
  <c r="J88" i="74" s="1"/>
  <c r="R88" i="77"/>
  <c r="P89" i="8"/>
  <c r="R87" i="74"/>
  <c r="M87" i="74"/>
  <c r="P87" i="74" s="1"/>
  <c r="G87" i="74"/>
  <c r="J87" i="74" s="1"/>
  <c r="R87" i="77"/>
  <c r="P88" i="8"/>
  <c r="R174" i="74"/>
  <c r="M174" i="74"/>
  <c r="P174" i="74" s="1"/>
  <c r="G174" i="74"/>
  <c r="J174" i="74" s="1"/>
  <c r="R174" i="77"/>
  <c r="P175" i="8"/>
  <c r="R102" i="74"/>
  <c r="M102" i="74"/>
  <c r="P102" i="74" s="1"/>
  <c r="G102" i="74"/>
  <c r="J102" i="74" s="1"/>
  <c r="R102" i="77"/>
  <c r="P103" i="8"/>
  <c r="H5" i="8"/>
  <c r="N223" i="100" l="1"/>
  <c r="N224" i="100"/>
  <c r="N223" i="98"/>
  <c r="N224" i="98"/>
  <c r="N223" i="96"/>
  <c r="N224" i="96"/>
  <c r="N224" i="95"/>
  <c r="N223" i="95"/>
  <c r="N224" i="94"/>
  <c r="N223" i="94"/>
  <c r="N223" i="91"/>
  <c r="N224" i="90"/>
  <c r="N223" i="89"/>
  <c r="N224" i="88"/>
  <c r="N224" i="87"/>
  <c r="N223" i="86"/>
  <c r="N223" i="85"/>
  <c r="G122" i="91"/>
  <c r="J122" i="91" s="1"/>
  <c r="E122" i="92" s="1"/>
  <c r="N223" i="82"/>
  <c r="N223" i="102"/>
  <c r="N224" i="92"/>
  <c r="N223" i="92"/>
  <c r="N223" i="99"/>
  <c r="N224" i="99"/>
  <c r="N224" i="84"/>
  <c r="N223" i="84"/>
  <c r="N224" i="105"/>
  <c r="N223" i="105"/>
  <c r="N224" i="93"/>
  <c r="N223" i="93"/>
  <c r="N224" i="106"/>
  <c r="N223" i="106"/>
  <c r="N224" i="97"/>
  <c r="N223" i="97"/>
  <c r="N224" i="101"/>
  <c r="N223" i="101"/>
  <c r="N224" i="104"/>
  <c r="N223" i="104"/>
  <c r="N223" i="78"/>
  <c r="N224" i="78"/>
  <c r="N224" i="103"/>
  <c r="N223" i="103"/>
  <c r="G88" i="77"/>
  <c r="J88" i="77" s="1"/>
  <c r="E88" i="78" s="1"/>
  <c r="G87" i="77"/>
  <c r="J87" i="77" s="1"/>
  <c r="E87" i="78" s="1"/>
  <c r="G102" i="77"/>
  <c r="J102" i="77" s="1"/>
  <c r="E102" i="78" s="1"/>
  <c r="G174" i="77"/>
  <c r="J174" i="77" s="1"/>
  <c r="E174" i="78" s="1"/>
  <c r="N220" i="77"/>
  <c r="G27" i="74"/>
  <c r="J27" i="74" s="1"/>
  <c r="G28" i="74"/>
  <c r="J28" i="74" s="1"/>
  <c r="G29" i="74"/>
  <c r="J29" i="74" s="1"/>
  <c r="G30" i="74"/>
  <c r="J30" i="74" s="1"/>
  <c r="G31" i="74"/>
  <c r="J31" i="74" s="1"/>
  <c r="E31" i="77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173" i="74"/>
  <c r="J173" i="74" s="1"/>
  <c r="G82" i="74"/>
  <c r="J82" i="74" s="1"/>
  <c r="G103" i="74"/>
  <c r="J103" i="74" s="1"/>
  <c r="G104" i="74"/>
  <c r="J104" i="74" s="1"/>
  <c r="AA36" i="8"/>
  <c r="N217" i="77"/>
  <c r="M214" i="77"/>
  <c r="P190" i="8"/>
  <c r="R189" i="74"/>
  <c r="M189" i="74"/>
  <c r="P189" i="74" s="1"/>
  <c r="R189" i="77"/>
  <c r="P189" i="8"/>
  <c r="P188" i="8"/>
  <c r="P106" i="8"/>
  <c r="P105" i="8"/>
  <c r="P104" i="8"/>
  <c r="P83" i="8"/>
  <c r="P174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7"/>
  <c r="R187" i="77"/>
  <c r="R105" i="77"/>
  <c r="R104" i="77"/>
  <c r="R103" i="77"/>
  <c r="R82" i="77"/>
  <c r="R173" i="77"/>
  <c r="P187" i="8"/>
  <c r="R186" i="74"/>
  <c r="M186" i="74"/>
  <c r="P186" i="74" s="1"/>
  <c r="R186" i="77"/>
  <c r="P191" i="8"/>
  <c r="R190" i="74"/>
  <c r="M190" i="74"/>
  <c r="P190" i="74" s="1"/>
  <c r="R190" i="77"/>
  <c r="G122" i="92" l="1"/>
  <c r="J122" i="92" s="1"/>
  <c r="E122" i="93" s="1"/>
  <c r="G114" i="77"/>
  <c r="J114" i="77" s="1"/>
  <c r="E114" i="78" s="1"/>
  <c r="G74" i="77"/>
  <c r="J74" i="77" s="1"/>
  <c r="E74" i="78" s="1"/>
  <c r="G58" i="77"/>
  <c r="J58" i="77" s="1"/>
  <c r="E58" i="78" s="1"/>
  <c r="G121" i="77"/>
  <c r="J121" i="77" s="1"/>
  <c r="E121" i="78" s="1"/>
  <c r="G113" i="77"/>
  <c r="J113" i="77" s="1"/>
  <c r="E113" i="78" s="1"/>
  <c r="G57" i="77"/>
  <c r="J57" i="77" s="1"/>
  <c r="E57" i="78" s="1"/>
  <c r="G129" i="77"/>
  <c r="J129" i="77" s="1"/>
  <c r="E129" i="78" s="1"/>
  <c r="G120" i="77"/>
  <c r="J120" i="77" s="1"/>
  <c r="E120" i="78" s="1"/>
  <c r="G81" i="77"/>
  <c r="J81" i="77" s="1"/>
  <c r="E81" i="78" s="1"/>
  <c r="G72" i="77"/>
  <c r="J72" i="77" s="1"/>
  <c r="E72" i="78" s="1"/>
  <c r="G40" i="77"/>
  <c r="J40" i="77" s="1"/>
  <c r="E40" i="78" s="1"/>
  <c r="G197" i="77"/>
  <c r="J197" i="77" s="1"/>
  <c r="E197" i="78" s="1"/>
  <c r="G168" i="77"/>
  <c r="J168" i="77" s="1"/>
  <c r="E168" i="78" s="1"/>
  <c r="G80" i="77"/>
  <c r="J80" i="77" s="1"/>
  <c r="E80" i="78" s="1"/>
  <c r="G55" i="77"/>
  <c r="J55" i="77" s="1"/>
  <c r="E55" i="78" s="1"/>
  <c r="G185" i="77"/>
  <c r="J185" i="77" s="1"/>
  <c r="E185" i="78" s="1"/>
  <c r="G177" i="77"/>
  <c r="J177" i="77" s="1"/>
  <c r="E177" i="78" s="1"/>
  <c r="G127" i="77"/>
  <c r="J127" i="77" s="1"/>
  <c r="E127" i="78" s="1"/>
  <c r="G118" i="77"/>
  <c r="J118" i="77" s="1"/>
  <c r="E118" i="78" s="1"/>
  <c r="G79" i="77"/>
  <c r="J79" i="77" s="1"/>
  <c r="E79" i="78" s="1"/>
  <c r="G70" i="77"/>
  <c r="J70" i="77" s="1"/>
  <c r="E70" i="78" s="1"/>
  <c r="G104" i="77"/>
  <c r="J104" i="77" s="1"/>
  <c r="E104" i="78" s="1"/>
  <c r="G176" i="77"/>
  <c r="J176" i="77" s="1"/>
  <c r="E176" i="78" s="1"/>
  <c r="G166" i="77"/>
  <c r="J166" i="77" s="1"/>
  <c r="E166" i="78" s="1"/>
  <c r="G126" i="77"/>
  <c r="J126" i="77" s="1"/>
  <c r="E126" i="78" s="1"/>
  <c r="G117" i="77"/>
  <c r="J117" i="77" s="1"/>
  <c r="E117" i="78" s="1"/>
  <c r="G109" i="77"/>
  <c r="J109" i="77" s="1"/>
  <c r="E109" i="78" s="1"/>
  <c r="G53" i="77"/>
  <c r="J53" i="77" s="1"/>
  <c r="E53" i="78" s="1"/>
  <c r="G37" i="77"/>
  <c r="J37" i="77" s="1"/>
  <c r="E37" i="78" s="1"/>
  <c r="G183" i="77"/>
  <c r="J183" i="77" s="1"/>
  <c r="E183" i="78" s="1"/>
  <c r="G175" i="77"/>
  <c r="J175" i="77" s="1"/>
  <c r="E175" i="78" s="1"/>
  <c r="G165" i="77"/>
  <c r="J165" i="77" s="1"/>
  <c r="E165" i="78" s="1"/>
  <c r="G116" i="77"/>
  <c r="J116" i="77" s="1"/>
  <c r="E116" i="78" s="1"/>
  <c r="G77" i="77"/>
  <c r="J77" i="77" s="1"/>
  <c r="E77" i="78" s="1"/>
  <c r="G52" i="77"/>
  <c r="J52" i="77" s="1"/>
  <c r="E52" i="78" s="1"/>
  <c r="G36" i="77"/>
  <c r="J36" i="77" s="1"/>
  <c r="E36" i="78" s="1"/>
  <c r="G82" i="77"/>
  <c r="J82" i="77" s="1"/>
  <c r="E82" i="78" s="1"/>
  <c r="G193" i="77"/>
  <c r="J193" i="77" s="1"/>
  <c r="E193" i="78" s="1"/>
  <c r="G182" i="77"/>
  <c r="J182" i="77" s="1"/>
  <c r="E182" i="78" s="1"/>
  <c r="G172" i="77"/>
  <c r="J172" i="77" s="1"/>
  <c r="E172" i="78" s="1"/>
  <c r="G124" i="77"/>
  <c r="J124" i="77" s="1"/>
  <c r="E124" i="78" s="1"/>
  <c r="G107" i="77"/>
  <c r="J107" i="77" s="1"/>
  <c r="E107" i="78" s="1"/>
  <c r="G75" i="77"/>
  <c r="J75" i="77" s="1"/>
  <c r="E75" i="78" s="1"/>
  <c r="J201" i="77"/>
  <c r="E201" i="78" s="1"/>
  <c r="G200" i="77"/>
  <c r="J200" i="77" s="1"/>
  <c r="E200" i="78" s="1"/>
  <c r="G136" i="77"/>
  <c r="J136" i="77" s="1"/>
  <c r="E136" i="78" s="1"/>
  <c r="G143" i="77"/>
  <c r="J143" i="77" s="1"/>
  <c r="E143" i="78" s="1"/>
  <c r="G142" i="77"/>
  <c r="J142" i="77" s="1"/>
  <c r="E142" i="78" s="1"/>
  <c r="G138" i="77"/>
  <c r="J138" i="77" s="1"/>
  <c r="E138" i="78" s="1"/>
  <c r="G140" i="77"/>
  <c r="J140" i="77" s="1"/>
  <c r="E140" i="78" s="1"/>
  <c r="G137" i="77"/>
  <c r="J137" i="77" s="1"/>
  <c r="E137" i="78" s="1"/>
  <c r="G62" i="77"/>
  <c r="J62" i="77" s="1"/>
  <c r="E62" i="78" s="1"/>
  <c r="G61" i="77"/>
  <c r="J61" i="77" s="1"/>
  <c r="E61" i="78" s="1"/>
  <c r="G66" i="77"/>
  <c r="J66" i="77" s="1"/>
  <c r="E66" i="78" s="1"/>
  <c r="G65" i="77"/>
  <c r="J65" i="77" s="1"/>
  <c r="E65" i="78" s="1"/>
  <c r="G63" i="77"/>
  <c r="J63" i="77" s="1"/>
  <c r="E63" i="78" s="1"/>
  <c r="G51" i="77"/>
  <c r="J51" i="77" s="1"/>
  <c r="E51" i="78" s="1"/>
  <c r="G49" i="77"/>
  <c r="J49" i="77" s="1"/>
  <c r="E49" i="78" s="1"/>
  <c r="G59" i="77"/>
  <c r="J59" i="77" s="1"/>
  <c r="E59" i="78" s="1"/>
  <c r="G151" i="77"/>
  <c r="J151" i="77" s="1"/>
  <c r="E151" i="78" s="1"/>
  <c r="G149" i="77"/>
  <c r="J149" i="77" s="1"/>
  <c r="E149" i="78" s="1"/>
  <c r="G148" i="77"/>
  <c r="J148" i="77" s="1"/>
  <c r="E148" i="78" s="1"/>
  <c r="G157" i="77"/>
  <c r="J157" i="77" s="1"/>
  <c r="E157" i="78" s="1"/>
  <c r="G155" i="77"/>
  <c r="J155" i="77" s="1"/>
  <c r="E155" i="78" s="1"/>
  <c r="G146" i="77"/>
  <c r="J146" i="77" s="1"/>
  <c r="E146" i="78" s="1"/>
  <c r="G154" i="77"/>
  <c r="J154" i="77" s="1"/>
  <c r="E154" i="78" s="1"/>
  <c r="G153" i="77"/>
  <c r="J153" i="77" s="1"/>
  <c r="E153" i="78" s="1"/>
  <c r="G101" i="77"/>
  <c r="J101" i="77" s="1"/>
  <c r="E101" i="78" s="1"/>
  <c r="G48" i="77"/>
  <c r="J48" i="77" s="1"/>
  <c r="E48" i="78" s="1"/>
  <c r="G27" i="77"/>
  <c r="J27" i="77" s="1"/>
  <c r="E27" i="78" s="1"/>
  <c r="G145" i="77"/>
  <c r="J145" i="77" s="1"/>
  <c r="E145" i="78" s="1"/>
  <c r="G132" i="77"/>
  <c r="J132" i="77" s="1"/>
  <c r="E132" i="78" s="1"/>
  <c r="G135" i="77"/>
  <c r="J135" i="77" s="1"/>
  <c r="E135" i="78" s="1"/>
  <c r="G91" i="77"/>
  <c r="J91" i="77" s="1"/>
  <c r="E91" i="78" s="1"/>
  <c r="G46" i="77"/>
  <c r="J46" i="77" s="1"/>
  <c r="E46" i="78" s="1"/>
  <c r="G30" i="77"/>
  <c r="J30" i="77" s="1"/>
  <c r="E30" i="78" s="1"/>
  <c r="G32" i="77"/>
  <c r="J32" i="77" s="1"/>
  <c r="E32" i="78" s="1"/>
  <c r="G29" i="77"/>
  <c r="J29" i="77" s="1"/>
  <c r="E29" i="78" s="1"/>
  <c r="G33" i="77"/>
  <c r="J33" i="77" s="1"/>
  <c r="E33" i="78" s="1"/>
  <c r="G28" i="77"/>
  <c r="J28" i="77" s="1"/>
  <c r="E28" i="78" s="1"/>
  <c r="G87" i="78"/>
  <c r="J87" i="78" s="1"/>
  <c r="G174" i="78"/>
  <c r="J174" i="78" s="1"/>
  <c r="G88" i="78"/>
  <c r="J88" i="78" s="1"/>
  <c r="G102" i="78"/>
  <c r="J102" i="78" s="1"/>
  <c r="G163" i="77"/>
  <c r="J163" i="77" s="1"/>
  <c r="E163" i="78" s="1"/>
  <c r="G123" i="77"/>
  <c r="J123" i="77" s="1"/>
  <c r="E123" i="78" s="1"/>
  <c r="G169" i="77"/>
  <c r="J169" i="77" s="1"/>
  <c r="E169" i="78" s="1"/>
  <c r="G186" i="77"/>
  <c r="J186" i="77" s="1"/>
  <c r="E186" i="78" s="1"/>
  <c r="G178" i="77"/>
  <c r="J178" i="77" s="1"/>
  <c r="E178" i="78" s="1"/>
  <c r="G160" i="77"/>
  <c r="J160" i="77" s="1"/>
  <c r="E160" i="78" s="1"/>
  <c r="G152" i="77"/>
  <c r="J152" i="77" s="1"/>
  <c r="E152" i="78" s="1"/>
  <c r="G128" i="77"/>
  <c r="J128" i="77" s="1"/>
  <c r="E128" i="78" s="1"/>
  <c r="G112" i="77"/>
  <c r="J112" i="77" s="1"/>
  <c r="E112" i="78" s="1"/>
  <c r="G92" i="77"/>
  <c r="J92" i="77" s="1"/>
  <c r="E92" i="78" s="1"/>
  <c r="G64" i="77"/>
  <c r="J64" i="77" s="1"/>
  <c r="E64" i="78" s="1"/>
  <c r="G161" i="77"/>
  <c r="J161" i="77" s="1"/>
  <c r="E161" i="78" s="1"/>
  <c r="G83" i="77"/>
  <c r="J83" i="77" s="1"/>
  <c r="E83" i="78" s="1"/>
  <c r="G41" i="77"/>
  <c r="J41" i="77" s="1"/>
  <c r="E41" i="78" s="1"/>
  <c r="G196" i="77"/>
  <c r="J196" i="77" s="1"/>
  <c r="E196" i="78" s="1"/>
  <c r="G167" i="77"/>
  <c r="J167" i="77" s="1"/>
  <c r="E167" i="78" s="1"/>
  <c r="G119" i="77"/>
  <c r="J119" i="77" s="1"/>
  <c r="E119" i="78" s="1"/>
  <c r="G99" i="77"/>
  <c r="J99" i="77" s="1"/>
  <c r="E99" i="78" s="1"/>
  <c r="G71" i="77"/>
  <c r="J71" i="77" s="1"/>
  <c r="E71" i="78" s="1"/>
  <c r="G195" i="77"/>
  <c r="J195" i="77" s="1"/>
  <c r="E195" i="78" s="1"/>
  <c r="G98" i="77"/>
  <c r="J98" i="77" s="1"/>
  <c r="E98" i="78" s="1"/>
  <c r="G181" i="77"/>
  <c r="J181" i="77" s="1"/>
  <c r="E181" i="78" s="1"/>
  <c r="G115" i="77"/>
  <c r="J115" i="77" s="1"/>
  <c r="E115" i="78" s="1"/>
  <c r="G198" i="77"/>
  <c r="J198" i="77" s="1"/>
  <c r="E198" i="78" s="1"/>
  <c r="G73" i="77"/>
  <c r="J73" i="77" s="1"/>
  <c r="E73" i="78" s="1"/>
  <c r="G103" i="77"/>
  <c r="J103" i="77" s="1"/>
  <c r="E103" i="78" s="1"/>
  <c r="G159" i="77"/>
  <c r="J159" i="77" s="1"/>
  <c r="E159" i="78" s="1"/>
  <c r="G111" i="77"/>
  <c r="J111" i="77" s="1"/>
  <c r="E111" i="78" s="1"/>
  <c r="G184" i="77"/>
  <c r="J184" i="77" s="1"/>
  <c r="E184" i="78" s="1"/>
  <c r="G158" i="77"/>
  <c r="J158" i="77" s="1"/>
  <c r="E158" i="78" s="1"/>
  <c r="G110" i="77"/>
  <c r="J110" i="77" s="1"/>
  <c r="E110" i="78" s="1"/>
  <c r="G173" i="77"/>
  <c r="J173" i="77" s="1"/>
  <c r="E173" i="78" s="1"/>
  <c r="G194" i="77"/>
  <c r="J194" i="77" s="1"/>
  <c r="E194" i="78" s="1"/>
  <c r="G125" i="77"/>
  <c r="J125" i="77" s="1"/>
  <c r="E125" i="78" s="1"/>
  <c r="G97" i="77"/>
  <c r="J97" i="77" s="1"/>
  <c r="E97" i="78" s="1"/>
  <c r="G78" i="77"/>
  <c r="J78" i="77" s="1"/>
  <c r="E78" i="78" s="1"/>
  <c r="G171" i="77"/>
  <c r="J171" i="77" s="1"/>
  <c r="E171" i="78" s="1"/>
  <c r="G190" i="77"/>
  <c r="J190" i="77" s="1"/>
  <c r="E190" i="78" s="1"/>
  <c r="G93" i="77"/>
  <c r="J93" i="77" s="1"/>
  <c r="E93" i="78" s="1"/>
  <c r="G164" i="77"/>
  <c r="J164" i="77" s="1"/>
  <c r="E164" i="78" s="1"/>
  <c r="G156" i="77"/>
  <c r="J156" i="77" s="1"/>
  <c r="E156" i="78" s="1"/>
  <c r="G108" i="77"/>
  <c r="J108" i="77" s="1"/>
  <c r="E108" i="78" s="1"/>
  <c r="G96" i="77"/>
  <c r="J96" i="77" s="1"/>
  <c r="E96" i="78" s="1"/>
  <c r="G86" i="77"/>
  <c r="J86" i="77" s="1"/>
  <c r="E86" i="78" s="1"/>
  <c r="G68" i="77"/>
  <c r="J68" i="77" s="1"/>
  <c r="E68" i="78" s="1"/>
  <c r="G60" i="77"/>
  <c r="J60" i="77" s="1"/>
  <c r="E60" i="78" s="1"/>
  <c r="G95" i="77"/>
  <c r="J95" i="77" s="1"/>
  <c r="E95" i="78" s="1"/>
  <c r="G192" i="77"/>
  <c r="J192" i="77" s="1"/>
  <c r="E192" i="78" s="1"/>
  <c r="G131" i="77"/>
  <c r="J131" i="77" s="1"/>
  <c r="E131" i="78" s="1"/>
  <c r="G85" i="77"/>
  <c r="J85" i="77" s="1"/>
  <c r="E85" i="78" s="1"/>
  <c r="G199" i="77"/>
  <c r="J199" i="77" s="1"/>
  <c r="E199" i="78" s="1"/>
  <c r="G191" i="77"/>
  <c r="J191" i="77" s="1"/>
  <c r="E191" i="78" s="1"/>
  <c r="G180" i="77"/>
  <c r="J180" i="77" s="1"/>
  <c r="E180" i="78" s="1"/>
  <c r="G170" i="77"/>
  <c r="J170" i="77" s="1"/>
  <c r="E170" i="78" s="1"/>
  <c r="G162" i="77"/>
  <c r="J162" i="77" s="1"/>
  <c r="E162" i="78" s="1"/>
  <c r="G130" i="77"/>
  <c r="J130" i="77" s="1"/>
  <c r="E130" i="78" s="1"/>
  <c r="G106" i="77"/>
  <c r="J106" i="77" s="1"/>
  <c r="E106" i="78" s="1"/>
  <c r="G94" i="77"/>
  <c r="J94" i="77" s="1"/>
  <c r="E94" i="78" s="1"/>
  <c r="G84" i="77"/>
  <c r="J84" i="77" s="1"/>
  <c r="E84" i="78" s="1"/>
  <c r="G50" i="77"/>
  <c r="J50" i="77" s="1"/>
  <c r="E50" i="78" s="1"/>
  <c r="G42" i="77"/>
  <c r="J42" i="77" s="1"/>
  <c r="E42" i="78" s="1"/>
  <c r="G100" i="77"/>
  <c r="J100" i="77" s="1"/>
  <c r="E100" i="78" s="1"/>
  <c r="G69" i="77"/>
  <c r="J69" i="77" s="1"/>
  <c r="E69" i="78" s="1"/>
  <c r="G67" i="77"/>
  <c r="J67" i="77" s="1"/>
  <c r="E67" i="78" s="1"/>
  <c r="G147" i="77"/>
  <c r="J147" i="77" s="1"/>
  <c r="E147" i="78" s="1"/>
  <c r="G144" i="77"/>
  <c r="J144" i="77" s="1"/>
  <c r="E144" i="78" s="1"/>
  <c r="G134" i="77"/>
  <c r="J134" i="77" s="1"/>
  <c r="E134" i="78" s="1"/>
  <c r="G141" i="77"/>
  <c r="J141" i="77" s="1"/>
  <c r="E141" i="78" s="1"/>
  <c r="G133" i="77"/>
  <c r="J133" i="77" s="1"/>
  <c r="E133" i="78" s="1"/>
  <c r="G139" i="77"/>
  <c r="J139" i="77" s="1"/>
  <c r="E139" i="78" s="1"/>
  <c r="G150" i="77"/>
  <c r="J150" i="77" s="1"/>
  <c r="E150" i="78" s="1"/>
  <c r="G90" i="77"/>
  <c r="J90" i="77" s="1"/>
  <c r="E90" i="78" s="1"/>
  <c r="G89" i="77"/>
  <c r="J89" i="77" s="1"/>
  <c r="E89" i="78" s="1"/>
  <c r="G56" i="77"/>
  <c r="J56" i="77" s="1"/>
  <c r="E56" i="78" s="1"/>
  <c r="G54" i="77"/>
  <c r="J54" i="77" s="1"/>
  <c r="E54" i="78" s="1"/>
  <c r="G44" i="77"/>
  <c r="J44" i="77" s="1"/>
  <c r="E44" i="78" s="1"/>
  <c r="G43" i="77"/>
  <c r="J43" i="77" s="1"/>
  <c r="E43" i="78" s="1"/>
  <c r="G47" i="77"/>
  <c r="J47" i="77" s="1"/>
  <c r="E47" i="78" s="1"/>
  <c r="G45" i="77"/>
  <c r="J45" i="77" s="1"/>
  <c r="E45" i="78" s="1"/>
  <c r="G35" i="77"/>
  <c r="J35" i="77" s="1"/>
  <c r="E35" i="78" s="1"/>
  <c r="G34" i="77"/>
  <c r="J34" i="77" s="1"/>
  <c r="E34" i="78" s="1"/>
  <c r="G39" i="77"/>
  <c r="J39" i="77" s="1"/>
  <c r="E39" i="78" s="1"/>
  <c r="G38" i="77"/>
  <c r="J38" i="77" s="1"/>
  <c r="E38" i="78" s="1"/>
  <c r="G31" i="77"/>
  <c r="J31" i="77" s="1"/>
  <c r="E31" i="78" s="1"/>
  <c r="P137" i="8"/>
  <c r="P136" i="8"/>
  <c r="P135" i="8"/>
  <c r="R136" i="74"/>
  <c r="M136" i="74"/>
  <c r="P136" i="74" s="1"/>
  <c r="R135" i="74"/>
  <c r="M135" i="74"/>
  <c r="P135" i="74" s="1"/>
  <c r="R134" i="74"/>
  <c r="M134" i="74"/>
  <c r="P134" i="74" s="1"/>
  <c r="R136" i="77"/>
  <c r="R135" i="77"/>
  <c r="R134" i="77"/>
  <c r="G122" i="93" l="1"/>
  <c r="J122" i="93" s="1"/>
  <c r="E122" i="94" s="1"/>
  <c r="G102" i="79"/>
  <c r="J102" i="79" s="1"/>
  <c r="G88" i="79"/>
  <c r="J88" i="79" s="1"/>
  <c r="G174" i="79"/>
  <c r="J174" i="79" s="1"/>
  <c r="G87" i="79"/>
  <c r="J87" i="79" s="1"/>
  <c r="G31" i="78"/>
  <c r="J31" i="78" s="1"/>
  <c r="G58" i="78"/>
  <c r="J58" i="78" s="1"/>
  <c r="G133" i="78"/>
  <c r="J133" i="78" s="1"/>
  <c r="G192" i="78"/>
  <c r="J192" i="78" s="1"/>
  <c r="G184" i="78"/>
  <c r="J184" i="78" s="1"/>
  <c r="G153" i="78"/>
  <c r="J153" i="78" s="1"/>
  <c r="G167" i="78"/>
  <c r="J167" i="78" s="1"/>
  <c r="G200" i="78"/>
  <c r="J200" i="78" s="1"/>
  <c r="G28" i="78"/>
  <c r="J28" i="78" s="1"/>
  <c r="G29" i="78"/>
  <c r="J29" i="78" s="1"/>
  <c r="G32" i="78"/>
  <c r="J32" i="78" s="1"/>
  <c r="G35" i="78"/>
  <c r="J35" i="78" s="1"/>
  <c r="G43" i="78"/>
  <c r="J43" i="78" s="1"/>
  <c r="G55" i="78"/>
  <c r="J55" i="78" s="1"/>
  <c r="G91" i="78"/>
  <c r="J91" i="78" s="1"/>
  <c r="G142" i="78"/>
  <c r="J142" i="78" s="1"/>
  <c r="G145" i="78"/>
  <c r="J145" i="78" s="1"/>
  <c r="G141" i="78"/>
  <c r="J141" i="78" s="1"/>
  <c r="G144" i="78"/>
  <c r="J144" i="78" s="1"/>
  <c r="G67" i="78"/>
  <c r="J67" i="78" s="1"/>
  <c r="G199" i="78"/>
  <c r="J199" i="78" s="1"/>
  <c r="G193" i="78"/>
  <c r="J193" i="78" s="1"/>
  <c r="G183" i="78"/>
  <c r="J183" i="78" s="1"/>
  <c r="G159" i="78"/>
  <c r="J159" i="78" s="1"/>
  <c r="G73" i="78"/>
  <c r="J73" i="78" s="1"/>
  <c r="G99" i="78"/>
  <c r="J99" i="78" s="1"/>
  <c r="G185" i="78"/>
  <c r="J185" i="78" s="1"/>
  <c r="G48" i="78"/>
  <c r="J48" i="78" s="1"/>
  <c r="G152" i="78"/>
  <c r="J152" i="78" s="1"/>
  <c r="G47" i="78"/>
  <c r="J47" i="78" s="1"/>
  <c r="G74" i="78"/>
  <c r="J74" i="78" s="1"/>
  <c r="G114" i="78"/>
  <c r="J114" i="78" s="1"/>
  <c r="G162" i="78"/>
  <c r="J162" i="78" s="1"/>
  <c r="G75" i="78"/>
  <c r="J75" i="78" s="1"/>
  <c r="G95" i="78"/>
  <c r="J95" i="78" s="1"/>
  <c r="G60" i="78"/>
  <c r="J60" i="78" s="1"/>
  <c r="G96" i="78"/>
  <c r="J96" i="78" s="1"/>
  <c r="G156" i="78"/>
  <c r="J156" i="78" s="1"/>
  <c r="G121" i="78"/>
  <c r="J121" i="78" s="1"/>
  <c r="G78" i="78"/>
  <c r="J78" i="78" s="1"/>
  <c r="G125" i="78"/>
  <c r="J125" i="78" s="1"/>
  <c r="G126" i="78"/>
  <c r="J126" i="78" s="1"/>
  <c r="G82" i="78"/>
  <c r="J82" i="78" s="1"/>
  <c r="G198" i="78"/>
  <c r="J198" i="78" s="1"/>
  <c r="G70" i="78"/>
  <c r="J70" i="78" s="1"/>
  <c r="G166" i="78"/>
  <c r="J166" i="78" s="1"/>
  <c r="G113" i="78"/>
  <c r="J113" i="78" s="1"/>
  <c r="G92" i="78"/>
  <c r="J92" i="78" s="1"/>
  <c r="G186" i="78"/>
  <c r="J186" i="78" s="1"/>
  <c r="G123" i="78"/>
  <c r="J123" i="78" s="1"/>
  <c r="G54" i="78"/>
  <c r="J54" i="78" s="1"/>
  <c r="G40" i="78"/>
  <c r="J40" i="78" s="1"/>
  <c r="G56" i="78"/>
  <c r="J56" i="78" s="1"/>
  <c r="G138" i="78"/>
  <c r="J138" i="78" s="1"/>
  <c r="G42" i="78"/>
  <c r="J42" i="78" s="1"/>
  <c r="G177" i="78"/>
  <c r="J177" i="78" s="1"/>
  <c r="G160" i="78"/>
  <c r="J160" i="78" s="1"/>
  <c r="G84" i="78"/>
  <c r="J84" i="78" s="1"/>
  <c r="G170" i="78"/>
  <c r="J170" i="78" s="1"/>
  <c r="G27" i="78"/>
  <c r="J27" i="78" s="1"/>
  <c r="G85" i="78"/>
  <c r="J85" i="78" s="1"/>
  <c r="G155" i="78"/>
  <c r="J155" i="78" s="1"/>
  <c r="G68" i="78"/>
  <c r="J68" i="78" s="1"/>
  <c r="G108" i="78"/>
  <c r="J108" i="78" s="1"/>
  <c r="G164" i="78"/>
  <c r="J164" i="78" s="1"/>
  <c r="G190" i="78"/>
  <c r="J190" i="78" s="1"/>
  <c r="G97" i="78"/>
  <c r="J97" i="78" s="1"/>
  <c r="G157" i="78"/>
  <c r="J157" i="78" s="1"/>
  <c r="G194" i="78"/>
  <c r="J194" i="78" s="1"/>
  <c r="G158" i="78"/>
  <c r="J158" i="78" s="1"/>
  <c r="G101" i="78"/>
  <c r="J101" i="78" s="1"/>
  <c r="G115" i="78"/>
  <c r="J115" i="78" s="1"/>
  <c r="G195" i="78"/>
  <c r="J195" i="78" s="1"/>
  <c r="G119" i="78"/>
  <c r="J119" i="78" s="1"/>
  <c r="G196" i="78"/>
  <c r="J196" i="78" s="1"/>
  <c r="G64" i="78"/>
  <c r="J64" i="78" s="1"/>
  <c r="G112" i="78"/>
  <c r="J112" i="78" s="1"/>
  <c r="G197" i="78"/>
  <c r="J197" i="78" s="1"/>
  <c r="G163" i="78"/>
  <c r="J163" i="78" s="1"/>
  <c r="G90" i="78"/>
  <c r="J90" i="78" s="1"/>
  <c r="G36" i="78"/>
  <c r="J36" i="78" s="1"/>
  <c r="G44" i="78"/>
  <c r="J44" i="78" s="1"/>
  <c r="G132" i="78"/>
  <c r="J132" i="78" s="1"/>
  <c r="G149" i="78"/>
  <c r="J149" i="78" s="1"/>
  <c r="G69" i="78"/>
  <c r="J69" i="78" s="1"/>
  <c r="G161" i="78"/>
  <c r="J161" i="78" s="1"/>
  <c r="G30" i="78"/>
  <c r="J30" i="78" s="1"/>
  <c r="G38" i="78"/>
  <c r="J38" i="78" s="1"/>
  <c r="G33" i="78"/>
  <c r="J33" i="78" s="1"/>
  <c r="G46" i="78"/>
  <c r="J46" i="78" s="1"/>
  <c r="G53" i="78"/>
  <c r="J53" i="78" s="1"/>
  <c r="G57" i="78"/>
  <c r="J57" i="78" s="1"/>
  <c r="G140" i="78"/>
  <c r="J140" i="78" s="1"/>
  <c r="G135" i="78"/>
  <c r="J135" i="78" s="1"/>
  <c r="G139" i="78"/>
  <c r="J139" i="78" s="1"/>
  <c r="G134" i="78"/>
  <c r="J134" i="78" s="1"/>
  <c r="G146" i="78"/>
  <c r="J146" i="78" s="1"/>
  <c r="G100" i="78"/>
  <c r="J100" i="78" s="1"/>
  <c r="G49" i="78"/>
  <c r="J49" i="78" s="1"/>
  <c r="G176" i="78"/>
  <c r="J176" i="78" s="1"/>
  <c r="G71" i="78"/>
  <c r="J71" i="78" s="1"/>
  <c r="G151" i="78"/>
  <c r="J151" i="78" s="1"/>
  <c r="G41" i="78"/>
  <c r="J41" i="78" s="1"/>
  <c r="G72" i="78"/>
  <c r="J72" i="78" s="1"/>
  <c r="G168" i="78"/>
  <c r="J168" i="78" s="1"/>
  <c r="G34" i="78"/>
  <c r="J34" i="78" s="1"/>
  <c r="G136" i="78"/>
  <c r="J136" i="78" s="1"/>
  <c r="G37" i="78"/>
  <c r="J37" i="78" s="1"/>
  <c r="G45" i="78"/>
  <c r="J45" i="78" s="1"/>
  <c r="G89" i="78"/>
  <c r="J89" i="78" s="1"/>
  <c r="G150" i="78"/>
  <c r="J150" i="78" s="1"/>
  <c r="G137" i="78"/>
  <c r="J137" i="78" s="1"/>
  <c r="G201" i="78"/>
  <c r="J201" i="78" s="1"/>
  <c r="G63" i="78"/>
  <c r="J63" i="78" s="1"/>
  <c r="G79" i="78"/>
  <c r="J79" i="78" s="1"/>
  <c r="G50" i="78"/>
  <c r="J50" i="78" s="1"/>
  <c r="G94" i="78"/>
  <c r="J94" i="78" s="1"/>
  <c r="G130" i="78"/>
  <c r="J130" i="78" s="1"/>
  <c r="G180" i="78"/>
  <c r="J180" i="78" s="1"/>
  <c r="G51" i="78"/>
  <c r="J51" i="78" s="1"/>
  <c r="G131" i="78"/>
  <c r="J131" i="78" s="1"/>
  <c r="G77" i="78"/>
  <c r="J77" i="78" s="1"/>
  <c r="G116" i="78"/>
  <c r="J116" i="78" s="1"/>
  <c r="G172" i="78"/>
  <c r="J172" i="78" s="1"/>
  <c r="G171" i="78"/>
  <c r="J171" i="78" s="1"/>
  <c r="G109" i="78"/>
  <c r="J109" i="78" s="1"/>
  <c r="G165" i="78"/>
  <c r="J165" i="78" s="1"/>
  <c r="G173" i="78"/>
  <c r="J173" i="78" s="1"/>
  <c r="G111" i="78"/>
  <c r="J111" i="78" s="1"/>
  <c r="G103" i="78"/>
  <c r="J103" i="78" s="1"/>
  <c r="G129" i="78"/>
  <c r="J129" i="78" s="1"/>
  <c r="G181" i="78"/>
  <c r="J181" i="78" s="1"/>
  <c r="G98" i="78"/>
  <c r="J98" i="78" s="1"/>
  <c r="G107" i="78"/>
  <c r="J107" i="78" s="1"/>
  <c r="G120" i="78"/>
  <c r="J120" i="78" s="1"/>
  <c r="G104" i="78"/>
  <c r="J104" i="78" s="1"/>
  <c r="G143" i="78"/>
  <c r="J143" i="78" s="1"/>
  <c r="G39" i="78"/>
  <c r="J39" i="78" s="1"/>
  <c r="G148" i="78"/>
  <c r="J148" i="78" s="1"/>
  <c r="G147" i="78"/>
  <c r="J147" i="78" s="1"/>
  <c r="G191" i="78"/>
  <c r="J191" i="78" s="1"/>
  <c r="G175" i="78"/>
  <c r="J175" i="78" s="1"/>
  <c r="G80" i="78"/>
  <c r="J80" i="78" s="1"/>
  <c r="G81" i="78"/>
  <c r="J81" i="78" s="1"/>
  <c r="G169" i="78"/>
  <c r="J169" i="78" s="1"/>
  <c r="G66" i="78"/>
  <c r="J66" i="78" s="1"/>
  <c r="G106" i="78"/>
  <c r="J106" i="78" s="1"/>
  <c r="G154" i="78"/>
  <c r="J154" i="78" s="1"/>
  <c r="G59" i="78"/>
  <c r="J59" i="78" s="1"/>
  <c r="G52" i="78"/>
  <c r="J52" i="78" s="1"/>
  <c r="G86" i="78"/>
  <c r="J86" i="78" s="1"/>
  <c r="G124" i="78"/>
  <c r="J124" i="78" s="1"/>
  <c r="G182" i="78"/>
  <c r="J182" i="78" s="1"/>
  <c r="G93" i="78"/>
  <c r="J93" i="78" s="1"/>
  <c r="G61" i="78"/>
  <c r="J61" i="78" s="1"/>
  <c r="G117" i="78"/>
  <c r="J117" i="78" s="1"/>
  <c r="G110" i="78"/>
  <c r="J110" i="78" s="1"/>
  <c r="G127" i="78"/>
  <c r="J127" i="78" s="1"/>
  <c r="G65" i="78"/>
  <c r="J65" i="78" s="1"/>
  <c r="G62" i="78"/>
  <c r="J62" i="78" s="1"/>
  <c r="G118" i="78"/>
  <c r="J118" i="78" s="1"/>
  <c r="G83" i="78"/>
  <c r="J83" i="78" s="1"/>
  <c r="G128" i="78"/>
  <c r="J128" i="78" s="1"/>
  <c r="G178" i="78"/>
  <c r="J178" i="78" s="1"/>
  <c r="G122" i="94" l="1"/>
  <c r="J122" i="94" s="1"/>
  <c r="E122" i="95" s="1"/>
  <c r="G199" i="79"/>
  <c r="J199" i="79" s="1"/>
  <c r="G201" i="79"/>
  <c r="J201" i="79" s="1"/>
  <c r="G200" i="79"/>
  <c r="J200" i="79" s="1"/>
  <c r="G200" i="80" s="1"/>
  <c r="J200" i="80" s="1"/>
  <c r="G62" i="79"/>
  <c r="J62" i="79" s="1"/>
  <c r="G123" i="79"/>
  <c r="J123" i="79" s="1"/>
  <c r="G93" i="79"/>
  <c r="J93" i="79" s="1"/>
  <c r="G148" i="79"/>
  <c r="J148" i="79" s="1"/>
  <c r="G116" i="79"/>
  <c r="J116" i="79" s="1"/>
  <c r="G136" i="79"/>
  <c r="J136" i="79" s="1"/>
  <c r="G53" i="79"/>
  <c r="J53" i="79" s="1"/>
  <c r="G196" i="79"/>
  <c r="J196" i="79" s="1"/>
  <c r="G170" i="79"/>
  <c r="J170" i="79" s="1"/>
  <c r="G198" i="79"/>
  <c r="J198" i="79" s="1"/>
  <c r="G48" i="79"/>
  <c r="J48" i="79" s="1"/>
  <c r="G35" i="79"/>
  <c r="J35" i="79" s="1"/>
  <c r="G169" i="79"/>
  <c r="J169" i="79" s="1"/>
  <c r="G146" i="79"/>
  <c r="J146" i="79" s="1"/>
  <c r="G164" i="79"/>
  <c r="J164" i="79" s="1"/>
  <c r="G141" i="79"/>
  <c r="J141" i="79" s="1"/>
  <c r="G178" i="79"/>
  <c r="J178" i="79" s="1"/>
  <c r="G154" i="79"/>
  <c r="J154" i="79" s="1"/>
  <c r="G98" i="79"/>
  <c r="J98" i="79" s="1"/>
  <c r="G94" i="79"/>
  <c r="J94" i="79" s="1"/>
  <c r="G71" i="79"/>
  <c r="J71" i="79" s="1"/>
  <c r="G69" i="79"/>
  <c r="J69" i="79" s="1"/>
  <c r="G194" i="79"/>
  <c r="J194" i="79" s="1"/>
  <c r="G138" i="79"/>
  <c r="J138" i="79" s="1"/>
  <c r="G156" i="79"/>
  <c r="J156" i="79" s="1"/>
  <c r="G193" i="79"/>
  <c r="J193" i="79" s="1"/>
  <c r="G153" i="79"/>
  <c r="J153" i="79" s="1"/>
  <c r="G111" i="79"/>
  <c r="J111" i="79" s="1"/>
  <c r="G36" i="79"/>
  <c r="J36" i="79" s="1"/>
  <c r="G75" i="79"/>
  <c r="J75" i="79" s="1"/>
  <c r="G58" i="79"/>
  <c r="J58" i="79" s="1"/>
  <c r="G127" i="79"/>
  <c r="J127" i="79" s="1"/>
  <c r="G80" i="79"/>
  <c r="J80" i="79" s="1"/>
  <c r="G165" i="79"/>
  <c r="J165" i="79" s="1"/>
  <c r="G150" i="79"/>
  <c r="J150" i="79" s="1"/>
  <c r="G139" i="79"/>
  <c r="J139" i="79" s="1"/>
  <c r="G163" i="79"/>
  <c r="J163" i="79" s="1"/>
  <c r="G68" i="79"/>
  <c r="J68" i="79" s="1"/>
  <c r="G92" i="79"/>
  <c r="J92" i="79" s="1"/>
  <c r="G114" i="79"/>
  <c r="J114" i="79" s="1"/>
  <c r="G142" i="79"/>
  <c r="J142" i="79" s="1"/>
  <c r="G87" i="80"/>
  <c r="J87" i="80" s="1"/>
  <c r="G131" i="79"/>
  <c r="J131" i="79" s="1"/>
  <c r="G29" i="79"/>
  <c r="J29" i="79" s="1"/>
  <c r="G83" i="79"/>
  <c r="J83" i="79" s="1"/>
  <c r="G66" i="79"/>
  <c r="J66" i="79" s="1"/>
  <c r="G129" i="79"/>
  <c r="J129" i="79" s="1"/>
  <c r="G79" i="79"/>
  <c r="J79" i="79" s="1"/>
  <c r="G49" i="79"/>
  <c r="J49" i="79" s="1"/>
  <c r="G132" i="79"/>
  <c r="J132" i="79" s="1"/>
  <c r="G97" i="79"/>
  <c r="J97" i="79" s="1"/>
  <c r="G40" i="79"/>
  <c r="J40" i="79" s="1"/>
  <c r="G60" i="79"/>
  <c r="J60" i="79" s="1"/>
  <c r="G67" i="79"/>
  <c r="J67" i="79" s="1"/>
  <c r="G192" i="79"/>
  <c r="J192" i="79" s="1"/>
  <c r="G143" i="79"/>
  <c r="J143" i="79" s="1"/>
  <c r="G168" i="79"/>
  <c r="J168" i="79" s="1"/>
  <c r="G195" i="79"/>
  <c r="J195" i="79" s="1"/>
  <c r="G126" i="79"/>
  <c r="J126" i="79" s="1"/>
  <c r="G117" i="79"/>
  <c r="J117" i="79" s="1"/>
  <c r="G191" i="79"/>
  <c r="J191" i="79" s="1"/>
  <c r="G171" i="79"/>
  <c r="J171" i="79" s="1"/>
  <c r="G45" i="79"/>
  <c r="J45" i="79" s="1"/>
  <c r="G140" i="79"/>
  <c r="J140" i="79" s="1"/>
  <c r="G112" i="79"/>
  <c r="J112" i="79" s="1"/>
  <c r="G85" i="79"/>
  <c r="J85" i="79" s="1"/>
  <c r="G166" i="79"/>
  <c r="J166" i="79" s="1"/>
  <c r="G47" i="79"/>
  <c r="J47" i="79" s="1"/>
  <c r="G55" i="79"/>
  <c r="J55" i="79" s="1"/>
  <c r="G88" i="80"/>
  <c r="J88" i="80" s="1"/>
  <c r="G124" i="79"/>
  <c r="J124" i="79" s="1"/>
  <c r="G33" i="79"/>
  <c r="J33" i="79" s="1"/>
  <c r="G84" i="79"/>
  <c r="J84" i="79" s="1"/>
  <c r="G99" i="79"/>
  <c r="J99" i="79" s="1"/>
  <c r="G52" i="79"/>
  <c r="J52" i="79" s="1"/>
  <c r="G120" i="79"/>
  <c r="J120" i="79" s="1"/>
  <c r="G180" i="79"/>
  <c r="J180" i="79" s="1"/>
  <c r="G41" i="79"/>
  <c r="J41" i="79" s="1"/>
  <c r="G30" i="79"/>
  <c r="J30" i="79" s="1"/>
  <c r="G101" i="79"/>
  <c r="J101" i="79" s="1"/>
  <c r="G177" i="79"/>
  <c r="J177" i="79" s="1"/>
  <c r="G78" i="79"/>
  <c r="J78" i="79" s="1"/>
  <c r="G159" i="79"/>
  <c r="J159" i="79" s="1"/>
  <c r="G103" i="79"/>
  <c r="J103" i="79" s="1"/>
  <c r="G109" i="79"/>
  <c r="J109" i="79" s="1"/>
  <c r="G77" i="79"/>
  <c r="J77" i="79" s="1"/>
  <c r="G130" i="79"/>
  <c r="J130" i="79" s="1"/>
  <c r="G63" i="79"/>
  <c r="J63" i="79" s="1"/>
  <c r="G89" i="79"/>
  <c r="J89" i="79" s="1"/>
  <c r="G34" i="79"/>
  <c r="J34" i="79" s="1"/>
  <c r="G135" i="79"/>
  <c r="J135" i="79" s="1"/>
  <c r="G161" i="79"/>
  <c r="J161" i="79" s="1"/>
  <c r="G44" i="79"/>
  <c r="J44" i="79" s="1"/>
  <c r="G197" i="79"/>
  <c r="J197" i="79" s="1"/>
  <c r="G119" i="79"/>
  <c r="J119" i="79" s="1"/>
  <c r="G158" i="79"/>
  <c r="J158" i="79" s="1"/>
  <c r="G190" i="79"/>
  <c r="J190" i="79" s="1"/>
  <c r="G155" i="79"/>
  <c r="J155" i="79" s="1"/>
  <c r="G42" i="79"/>
  <c r="J42" i="79" s="1"/>
  <c r="G54" i="79"/>
  <c r="J54" i="79" s="1"/>
  <c r="G113" i="79"/>
  <c r="J113" i="79" s="1"/>
  <c r="G82" i="79"/>
  <c r="J82" i="79" s="1"/>
  <c r="G121" i="79"/>
  <c r="J121" i="79" s="1"/>
  <c r="G95" i="79"/>
  <c r="J95" i="79" s="1"/>
  <c r="G74" i="79"/>
  <c r="J74" i="79" s="1"/>
  <c r="G185" i="79"/>
  <c r="J185" i="79" s="1"/>
  <c r="G183" i="79"/>
  <c r="J183" i="79" s="1"/>
  <c r="G144" i="79"/>
  <c r="J144" i="79" s="1"/>
  <c r="G91" i="79"/>
  <c r="J91" i="79" s="1"/>
  <c r="G32" i="79"/>
  <c r="J32" i="79" s="1"/>
  <c r="G167" i="79"/>
  <c r="J167" i="79" s="1"/>
  <c r="G133" i="79"/>
  <c r="J133" i="79" s="1"/>
  <c r="G174" i="80"/>
  <c r="J174" i="80" s="1"/>
  <c r="G110" i="79"/>
  <c r="J110" i="79" s="1"/>
  <c r="G175" i="79"/>
  <c r="J175" i="79" s="1"/>
  <c r="G151" i="79"/>
  <c r="J151" i="79" s="1"/>
  <c r="G118" i="79"/>
  <c r="J118" i="79" s="1"/>
  <c r="G59" i="79"/>
  <c r="J59" i="79" s="1"/>
  <c r="G107" i="79"/>
  <c r="J107" i="79" s="1"/>
  <c r="G100" i="79"/>
  <c r="J100" i="79" s="1"/>
  <c r="G182" i="79"/>
  <c r="J182" i="79" s="1"/>
  <c r="G39" i="79"/>
  <c r="J39" i="79" s="1"/>
  <c r="G46" i="79"/>
  <c r="J46" i="79" s="1"/>
  <c r="G128" i="79"/>
  <c r="J128" i="79" s="1"/>
  <c r="G65" i="79"/>
  <c r="J65" i="79" s="1"/>
  <c r="G61" i="79"/>
  <c r="J61" i="79" s="1"/>
  <c r="G86" i="79"/>
  <c r="J86" i="79" s="1"/>
  <c r="G106" i="79"/>
  <c r="J106" i="79" s="1"/>
  <c r="G81" i="79"/>
  <c r="J81" i="79" s="1"/>
  <c r="G147" i="79"/>
  <c r="J147" i="79" s="1"/>
  <c r="G104" i="79"/>
  <c r="J104" i="79" s="1"/>
  <c r="G181" i="79"/>
  <c r="J181" i="79" s="1"/>
  <c r="G173" i="79"/>
  <c r="J173" i="79" s="1"/>
  <c r="G172" i="79"/>
  <c r="J172" i="79" s="1"/>
  <c r="G51" i="79"/>
  <c r="J51" i="79" s="1"/>
  <c r="G50" i="79"/>
  <c r="J50" i="79" s="1"/>
  <c r="G137" i="79"/>
  <c r="J137" i="79" s="1"/>
  <c r="G37" i="79"/>
  <c r="J37" i="79" s="1"/>
  <c r="G72" i="79"/>
  <c r="J72" i="79" s="1"/>
  <c r="G176" i="79"/>
  <c r="J176" i="79" s="1"/>
  <c r="G134" i="79"/>
  <c r="J134" i="79" s="1"/>
  <c r="G57" i="79"/>
  <c r="J57" i="79" s="1"/>
  <c r="G38" i="79"/>
  <c r="J38" i="79" s="1"/>
  <c r="G149" i="79"/>
  <c r="J149" i="79" s="1"/>
  <c r="G90" i="79"/>
  <c r="J90" i="79" s="1"/>
  <c r="G64" i="79"/>
  <c r="J64" i="79" s="1"/>
  <c r="G115" i="79"/>
  <c r="J115" i="79" s="1"/>
  <c r="G157" i="79"/>
  <c r="J157" i="79" s="1"/>
  <c r="G108" i="79"/>
  <c r="J108" i="79" s="1"/>
  <c r="G27" i="79"/>
  <c r="J27" i="79" s="1"/>
  <c r="G160" i="79"/>
  <c r="J160" i="79" s="1"/>
  <c r="G56" i="79"/>
  <c r="J56" i="79" s="1"/>
  <c r="G186" i="79"/>
  <c r="J186" i="79" s="1"/>
  <c r="G70" i="79"/>
  <c r="J70" i="79" s="1"/>
  <c r="G125" i="79"/>
  <c r="J125" i="79" s="1"/>
  <c r="G96" i="79"/>
  <c r="J96" i="79" s="1"/>
  <c r="G162" i="79"/>
  <c r="J162" i="79" s="1"/>
  <c r="G152" i="79"/>
  <c r="J152" i="79" s="1"/>
  <c r="G73" i="79"/>
  <c r="J73" i="79" s="1"/>
  <c r="G145" i="79"/>
  <c r="J145" i="79" s="1"/>
  <c r="G43" i="79"/>
  <c r="J43" i="79" s="1"/>
  <c r="G28" i="79"/>
  <c r="J28" i="79" s="1"/>
  <c r="G184" i="79"/>
  <c r="J184" i="79" s="1"/>
  <c r="G31" i="79"/>
  <c r="J31" i="79" s="1"/>
  <c r="G102" i="80"/>
  <c r="J102" i="80" s="1"/>
  <c r="G122" i="95" l="1"/>
  <c r="J122" i="95" s="1"/>
  <c r="G201" i="80"/>
  <c r="J201" i="80" s="1"/>
  <c r="G201" i="81" s="1"/>
  <c r="J201" i="81" s="1"/>
  <c r="G27" i="80"/>
  <c r="J27" i="80" s="1"/>
  <c r="G59" i="80"/>
  <c r="J59" i="80" s="1"/>
  <c r="G119" i="80"/>
  <c r="J119" i="80" s="1"/>
  <c r="G84" i="80"/>
  <c r="J84" i="80" s="1"/>
  <c r="G142" i="80"/>
  <c r="J142" i="80" s="1"/>
  <c r="G184" i="80"/>
  <c r="J184" i="80" s="1"/>
  <c r="G96" i="80"/>
  <c r="J96" i="80" s="1"/>
  <c r="G157" i="80"/>
  <c r="J157" i="80" s="1"/>
  <c r="G176" i="80"/>
  <c r="J176" i="80" s="1"/>
  <c r="G181" i="80"/>
  <c r="J181" i="80" s="1"/>
  <c r="G128" i="80"/>
  <c r="J128" i="80" s="1"/>
  <c r="G151" i="80"/>
  <c r="J151" i="80" s="1"/>
  <c r="G144" i="80"/>
  <c r="J144" i="80" s="1"/>
  <c r="G54" i="80"/>
  <c r="J54" i="80" s="1"/>
  <c r="G44" i="80"/>
  <c r="J44" i="80" s="1"/>
  <c r="G109" i="80"/>
  <c r="J109" i="80" s="1"/>
  <c r="G30" i="80"/>
  <c r="J30" i="80" s="1"/>
  <c r="G124" i="80"/>
  <c r="J124" i="80" s="1"/>
  <c r="G45" i="80"/>
  <c r="J45" i="80" s="1"/>
  <c r="G192" i="80"/>
  <c r="J192" i="80" s="1"/>
  <c r="G129" i="80"/>
  <c r="J129" i="80" s="1"/>
  <c r="G92" i="80"/>
  <c r="J92" i="80" s="1"/>
  <c r="G58" i="80"/>
  <c r="J58" i="80" s="1"/>
  <c r="G194" i="80"/>
  <c r="J194" i="80" s="1"/>
  <c r="G164" i="80"/>
  <c r="J164" i="80" s="1"/>
  <c r="G53" i="80"/>
  <c r="J53" i="80" s="1"/>
  <c r="G61" i="80"/>
  <c r="J61" i="80" s="1"/>
  <c r="G82" i="80"/>
  <c r="J82" i="80" s="1"/>
  <c r="G177" i="80"/>
  <c r="J177" i="80" s="1"/>
  <c r="G168" i="80"/>
  <c r="J168" i="80" s="1"/>
  <c r="G28" i="80"/>
  <c r="J28" i="80" s="1"/>
  <c r="G125" i="80"/>
  <c r="J125" i="80" s="1"/>
  <c r="G115" i="80"/>
  <c r="J115" i="80" s="1"/>
  <c r="G72" i="80"/>
  <c r="J72" i="80" s="1"/>
  <c r="G104" i="80"/>
  <c r="J104" i="80" s="1"/>
  <c r="G46" i="80"/>
  <c r="J46" i="80" s="1"/>
  <c r="G175" i="80"/>
  <c r="J175" i="80" s="1"/>
  <c r="G183" i="80"/>
  <c r="J183" i="80" s="1"/>
  <c r="G42" i="80"/>
  <c r="J42" i="80" s="1"/>
  <c r="G161" i="80"/>
  <c r="J161" i="80" s="1"/>
  <c r="G103" i="80"/>
  <c r="J103" i="80" s="1"/>
  <c r="G41" i="80"/>
  <c r="J41" i="80" s="1"/>
  <c r="G88" i="81"/>
  <c r="J88" i="81" s="1"/>
  <c r="G171" i="80"/>
  <c r="J171" i="80" s="1"/>
  <c r="G67" i="80"/>
  <c r="J67" i="80" s="1"/>
  <c r="G66" i="80"/>
  <c r="J66" i="80" s="1"/>
  <c r="G68" i="80"/>
  <c r="J68" i="80" s="1"/>
  <c r="G75" i="80"/>
  <c r="J75" i="80" s="1"/>
  <c r="G69" i="80"/>
  <c r="J69" i="80" s="1"/>
  <c r="G146" i="80"/>
  <c r="J146" i="80" s="1"/>
  <c r="G136" i="80"/>
  <c r="J136" i="80" s="1"/>
  <c r="G152" i="80"/>
  <c r="J152" i="80" s="1"/>
  <c r="G70" i="80"/>
  <c r="J70" i="80" s="1"/>
  <c r="G147" i="80"/>
  <c r="J147" i="80" s="1"/>
  <c r="G185" i="80"/>
  <c r="J185" i="80" s="1"/>
  <c r="G55" i="80"/>
  <c r="J55" i="80" s="1"/>
  <c r="G83" i="80"/>
  <c r="J83" i="80" s="1"/>
  <c r="G71" i="80"/>
  <c r="J71" i="80" s="1"/>
  <c r="G145" i="80"/>
  <c r="J145" i="80" s="1"/>
  <c r="G186" i="80"/>
  <c r="J186" i="80" s="1"/>
  <c r="G90" i="80"/>
  <c r="J90" i="80" s="1"/>
  <c r="G137" i="80"/>
  <c r="J137" i="80" s="1"/>
  <c r="G81" i="80"/>
  <c r="J81" i="80" s="1"/>
  <c r="G182" i="80"/>
  <c r="J182" i="80" s="1"/>
  <c r="G174" i="81"/>
  <c r="J174" i="81" s="1"/>
  <c r="G74" i="80"/>
  <c r="J74" i="80" s="1"/>
  <c r="G155" i="80"/>
  <c r="J155" i="80" s="1"/>
  <c r="G34" i="80"/>
  <c r="J34" i="80" s="1"/>
  <c r="G200" i="81"/>
  <c r="J200" i="81" s="1"/>
  <c r="G120" i="80"/>
  <c r="J120" i="80" s="1"/>
  <c r="G47" i="80"/>
  <c r="J47" i="80" s="1"/>
  <c r="G117" i="80"/>
  <c r="J117" i="80" s="1"/>
  <c r="G40" i="80"/>
  <c r="J40" i="80" s="1"/>
  <c r="G29" i="80"/>
  <c r="J29" i="80" s="1"/>
  <c r="G139" i="80"/>
  <c r="J139" i="80" s="1"/>
  <c r="G111" i="80"/>
  <c r="J111" i="80" s="1"/>
  <c r="G94" i="80"/>
  <c r="J94" i="80" s="1"/>
  <c r="G35" i="80"/>
  <c r="J35" i="80" s="1"/>
  <c r="G148" i="80"/>
  <c r="J148" i="80" s="1"/>
  <c r="G102" i="81"/>
  <c r="J102" i="81" s="1"/>
  <c r="G43" i="80"/>
  <c r="J43" i="80" s="1"/>
  <c r="G37" i="80"/>
  <c r="J37" i="80" s="1"/>
  <c r="G110" i="80"/>
  <c r="J110" i="80" s="1"/>
  <c r="G135" i="80"/>
  <c r="J135" i="80" s="1"/>
  <c r="G191" i="80"/>
  <c r="J191" i="80" s="1"/>
  <c r="G163" i="80"/>
  <c r="J163" i="80" s="1"/>
  <c r="G169" i="80"/>
  <c r="J169" i="80" s="1"/>
  <c r="G56" i="80"/>
  <c r="J56" i="80" s="1"/>
  <c r="G50" i="80"/>
  <c r="J50" i="80" s="1"/>
  <c r="G106" i="80"/>
  <c r="J106" i="80" s="1"/>
  <c r="G100" i="80"/>
  <c r="J100" i="80" s="1"/>
  <c r="G133" i="80"/>
  <c r="J133" i="80" s="1"/>
  <c r="G95" i="80"/>
  <c r="J95" i="80" s="1"/>
  <c r="G190" i="80"/>
  <c r="J190" i="80" s="1"/>
  <c r="G89" i="80"/>
  <c r="J89" i="80" s="1"/>
  <c r="G159" i="80"/>
  <c r="J159" i="80" s="1"/>
  <c r="G52" i="80"/>
  <c r="J52" i="80" s="1"/>
  <c r="G166" i="80"/>
  <c r="J166" i="80" s="1"/>
  <c r="G126" i="80"/>
  <c r="J126" i="80" s="1"/>
  <c r="G97" i="80"/>
  <c r="J97" i="80" s="1"/>
  <c r="G131" i="80"/>
  <c r="J131" i="80" s="1"/>
  <c r="G150" i="80"/>
  <c r="J150" i="80" s="1"/>
  <c r="G153" i="80"/>
  <c r="J153" i="80" s="1"/>
  <c r="G98" i="80"/>
  <c r="J98" i="80" s="1"/>
  <c r="G48" i="80"/>
  <c r="J48" i="80" s="1"/>
  <c r="G93" i="80"/>
  <c r="J93" i="80" s="1"/>
  <c r="G57" i="80"/>
  <c r="J57" i="80" s="1"/>
  <c r="G64" i="80"/>
  <c r="J64" i="80" s="1"/>
  <c r="G39" i="80"/>
  <c r="J39" i="80" s="1"/>
  <c r="G180" i="80"/>
  <c r="J180" i="80" s="1"/>
  <c r="G60" i="80"/>
  <c r="J60" i="80" s="1"/>
  <c r="G36" i="80"/>
  <c r="J36" i="80" s="1"/>
  <c r="G116" i="80"/>
  <c r="J116" i="80" s="1"/>
  <c r="G199" i="80"/>
  <c r="J199" i="80" s="1"/>
  <c r="G149" i="80"/>
  <c r="J149" i="80" s="1"/>
  <c r="G73" i="80"/>
  <c r="J73" i="80" s="1"/>
  <c r="G160" i="80"/>
  <c r="J160" i="80" s="1"/>
  <c r="G38" i="80"/>
  <c r="J38" i="80" s="1"/>
  <c r="G51" i="80"/>
  <c r="J51" i="80" s="1"/>
  <c r="G86" i="80"/>
  <c r="J86" i="80" s="1"/>
  <c r="G107" i="80"/>
  <c r="J107" i="80" s="1"/>
  <c r="G167" i="80"/>
  <c r="J167" i="80" s="1"/>
  <c r="G121" i="80"/>
  <c r="J121" i="80" s="1"/>
  <c r="G158" i="80"/>
  <c r="J158" i="80" s="1"/>
  <c r="G63" i="80"/>
  <c r="J63" i="80" s="1"/>
  <c r="G78" i="80"/>
  <c r="J78" i="80" s="1"/>
  <c r="G99" i="80"/>
  <c r="J99" i="80" s="1"/>
  <c r="G85" i="80"/>
  <c r="J85" i="80" s="1"/>
  <c r="G195" i="80"/>
  <c r="J195" i="80" s="1"/>
  <c r="G132" i="80"/>
  <c r="J132" i="80" s="1"/>
  <c r="G87" i="81"/>
  <c r="J87" i="81" s="1"/>
  <c r="G165" i="80"/>
  <c r="J165" i="80" s="1"/>
  <c r="G193" i="80"/>
  <c r="J193" i="80" s="1"/>
  <c r="G154" i="80"/>
  <c r="J154" i="80" s="1"/>
  <c r="G198" i="80"/>
  <c r="J198" i="80" s="1"/>
  <c r="G123" i="80"/>
  <c r="J123" i="80" s="1"/>
  <c r="G172" i="80"/>
  <c r="J172" i="80" s="1"/>
  <c r="G32" i="80"/>
  <c r="J32" i="80" s="1"/>
  <c r="G130" i="80"/>
  <c r="J130" i="80" s="1"/>
  <c r="G112" i="80"/>
  <c r="J112" i="80" s="1"/>
  <c r="G49" i="80"/>
  <c r="J49" i="80" s="1"/>
  <c r="G80" i="80"/>
  <c r="J80" i="80" s="1"/>
  <c r="G156" i="80"/>
  <c r="J156" i="80" s="1"/>
  <c r="G178" i="80"/>
  <c r="J178" i="80" s="1"/>
  <c r="G170" i="80"/>
  <c r="J170" i="80" s="1"/>
  <c r="G31" i="80"/>
  <c r="J31" i="80" s="1"/>
  <c r="G162" i="80"/>
  <c r="J162" i="80" s="1"/>
  <c r="G108" i="80"/>
  <c r="J108" i="80" s="1"/>
  <c r="G134" i="80"/>
  <c r="J134" i="80" s="1"/>
  <c r="G173" i="80"/>
  <c r="J173" i="80" s="1"/>
  <c r="G65" i="80"/>
  <c r="J65" i="80" s="1"/>
  <c r="G118" i="80"/>
  <c r="J118" i="80" s="1"/>
  <c r="G91" i="80"/>
  <c r="J91" i="80" s="1"/>
  <c r="G113" i="80"/>
  <c r="J113" i="80" s="1"/>
  <c r="G197" i="80"/>
  <c r="J197" i="80" s="1"/>
  <c r="G77" i="80"/>
  <c r="J77" i="80" s="1"/>
  <c r="G101" i="80"/>
  <c r="J101" i="80" s="1"/>
  <c r="G33" i="80"/>
  <c r="J33" i="80" s="1"/>
  <c r="G140" i="80"/>
  <c r="J140" i="80" s="1"/>
  <c r="G143" i="80"/>
  <c r="J143" i="80" s="1"/>
  <c r="G79" i="80"/>
  <c r="J79" i="80" s="1"/>
  <c r="G114" i="80"/>
  <c r="J114" i="80" s="1"/>
  <c r="G127" i="80"/>
  <c r="J127" i="80" s="1"/>
  <c r="G138" i="80"/>
  <c r="J138" i="80" s="1"/>
  <c r="G141" i="80"/>
  <c r="J141" i="80" s="1"/>
  <c r="G196" i="80"/>
  <c r="J196" i="80" s="1"/>
  <c r="G62" i="80"/>
  <c r="J62" i="80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6" i="8"/>
  <c r="P78" i="8"/>
  <c r="P79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6" i="8"/>
  <c r="P178" i="8"/>
  <c r="P179" i="8"/>
  <c r="P180" i="8"/>
  <c r="P181" i="8"/>
  <c r="P182" i="8"/>
  <c r="P185" i="8"/>
  <c r="P186" i="8"/>
  <c r="P192" i="8"/>
  <c r="P193" i="8"/>
  <c r="P194" i="8"/>
  <c r="P195" i="8"/>
  <c r="P196" i="8"/>
  <c r="P197" i="8"/>
  <c r="P198" i="8"/>
  <c r="P199" i="8"/>
  <c r="P200" i="8"/>
  <c r="P77" i="8"/>
  <c r="P125" i="8"/>
  <c r="P90" i="8"/>
  <c r="P38" i="8"/>
  <c r="P91" i="8"/>
  <c r="P100" i="8"/>
  <c r="P101" i="8"/>
  <c r="P102" i="8"/>
  <c r="P177" i="8"/>
  <c r="P138" i="8"/>
  <c r="P87" i="8"/>
  <c r="K5" i="8"/>
  <c r="P5" i="8" s="1"/>
  <c r="I5" i="8"/>
  <c r="F5" i="8"/>
  <c r="AB34" i="8"/>
  <c r="AB33" i="8"/>
  <c r="AB27" i="8"/>
  <c r="AB26" i="8"/>
  <c r="AB25" i="8"/>
  <c r="AB11" i="8"/>
  <c r="AB9" i="8"/>
  <c r="AB8" i="8"/>
  <c r="R86" i="77"/>
  <c r="R137" i="77"/>
  <c r="R176" i="77"/>
  <c r="R101" i="77"/>
  <c r="R100" i="77"/>
  <c r="R99" i="77"/>
  <c r="R90" i="77"/>
  <c r="R38" i="77"/>
  <c r="R89" i="77"/>
  <c r="R124" i="77"/>
  <c r="R76" i="77"/>
  <c r="R21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14" i="74"/>
  <c r="R60" i="74"/>
  <c r="R63" i="74"/>
  <c r="M63" i="74"/>
  <c r="P63" i="74" s="1"/>
  <c r="M169" i="74"/>
  <c r="P169" i="74" s="1"/>
  <c r="R169" i="74"/>
  <c r="E122" i="96" l="1"/>
  <c r="G122" i="96" s="1"/>
  <c r="J122" i="96" s="1"/>
  <c r="E122" i="97" s="1"/>
  <c r="G122" i="97" s="1"/>
  <c r="J122" i="97" s="1"/>
  <c r="G201" i="82"/>
  <c r="J201" i="82" s="1"/>
  <c r="G174" i="82"/>
  <c r="J174" i="82" s="1"/>
  <c r="G102" i="82"/>
  <c r="J102" i="82" s="1"/>
  <c r="G200" i="82"/>
  <c r="J200" i="82" s="1"/>
  <c r="G88" i="82"/>
  <c r="J88" i="82" s="1"/>
  <c r="G87" i="82"/>
  <c r="J87" i="82" s="1"/>
  <c r="AB24" i="8"/>
  <c r="AB23" i="8"/>
  <c r="G178" i="81"/>
  <c r="J178" i="81" s="1"/>
  <c r="G124" i="81"/>
  <c r="J124" i="81" s="1"/>
  <c r="G141" i="81"/>
  <c r="J141" i="81" s="1"/>
  <c r="G101" i="81"/>
  <c r="J101" i="81" s="1"/>
  <c r="G134" i="81"/>
  <c r="J134" i="81" s="1"/>
  <c r="G80" i="81"/>
  <c r="J80" i="81" s="1"/>
  <c r="G154" i="81"/>
  <c r="J154" i="81" s="1"/>
  <c r="G78" i="81"/>
  <c r="J78" i="81" s="1"/>
  <c r="G38" i="81"/>
  <c r="J38" i="81" s="1"/>
  <c r="G180" i="81"/>
  <c r="J180" i="81" s="1"/>
  <c r="G153" i="81"/>
  <c r="J153" i="81" s="1"/>
  <c r="G89" i="81"/>
  <c r="J89" i="81" s="1"/>
  <c r="G169" i="81"/>
  <c r="J169" i="81" s="1"/>
  <c r="G148" i="81"/>
  <c r="J148" i="81" s="1"/>
  <c r="G47" i="81"/>
  <c r="J47" i="81" s="1"/>
  <c r="G81" i="81"/>
  <c r="J81" i="81" s="1"/>
  <c r="G75" i="81"/>
  <c r="J75" i="81" s="1"/>
  <c r="G161" i="81"/>
  <c r="J161" i="81" s="1"/>
  <c r="G125" i="81"/>
  <c r="J125" i="81" s="1"/>
  <c r="G194" i="81"/>
  <c r="J194" i="81" s="1"/>
  <c r="G109" i="81"/>
  <c r="J109" i="81" s="1"/>
  <c r="G157" i="81"/>
  <c r="J157" i="81" s="1"/>
  <c r="G62" i="81"/>
  <c r="J62" i="81" s="1"/>
  <c r="G65" i="81"/>
  <c r="J65" i="81" s="1"/>
  <c r="G85" i="81"/>
  <c r="J85" i="81" s="1"/>
  <c r="G36" i="81"/>
  <c r="J36" i="81" s="1"/>
  <c r="G52" i="81"/>
  <c r="J52" i="81" s="1"/>
  <c r="G43" i="81"/>
  <c r="J43" i="81" s="1"/>
  <c r="G83" i="81"/>
  <c r="J83" i="81" s="1"/>
  <c r="G41" i="81"/>
  <c r="J41" i="81" s="1"/>
  <c r="G181" i="81"/>
  <c r="J181" i="81" s="1"/>
  <c r="G138" i="81"/>
  <c r="J138" i="81" s="1"/>
  <c r="G77" i="81"/>
  <c r="J77" i="81" s="1"/>
  <c r="G108" i="81"/>
  <c r="J108" i="81" s="1"/>
  <c r="G49" i="81"/>
  <c r="J49" i="81" s="1"/>
  <c r="G193" i="81"/>
  <c r="J193" i="81" s="1"/>
  <c r="G63" i="81"/>
  <c r="J63" i="81" s="1"/>
  <c r="G160" i="81"/>
  <c r="J160" i="81" s="1"/>
  <c r="G150" i="81"/>
  <c r="J150" i="81" s="1"/>
  <c r="G190" i="81"/>
  <c r="J190" i="81" s="1"/>
  <c r="G163" i="81"/>
  <c r="J163" i="81" s="1"/>
  <c r="G35" i="81"/>
  <c r="J35" i="81" s="1"/>
  <c r="G120" i="81"/>
  <c r="J120" i="81" s="1"/>
  <c r="G137" i="81"/>
  <c r="J137" i="81" s="1"/>
  <c r="G185" i="81"/>
  <c r="J185" i="81" s="1"/>
  <c r="G68" i="81"/>
  <c r="J68" i="81" s="1"/>
  <c r="G42" i="81"/>
  <c r="J42" i="81" s="1"/>
  <c r="G28" i="81"/>
  <c r="J28" i="81" s="1"/>
  <c r="G58" i="81"/>
  <c r="J58" i="81" s="1"/>
  <c r="G44" i="81"/>
  <c r="J44" i="81" s="1"/>
  <c r="G96" i="81"/>
  <c r="J96" i="81" s="1"/>
  <c r="G127" i="81"/>
  <c r="J127" i="81" s="1"/>
  <c r="G162" i="81"/>
  <c r="J162" i="81" s="1"/>
  <c r="G158" i="81"/>
  <c r="J158" i="81" s="1"/>
  <c r="G39" i="81"/>
  <c r="J39" i="81" s="1"/>
  <c r="G95" i="81"/>
  <c r="J95" i="81" s="1"/>
  <c r="G94" i="81"/>
  <c r="J94" i="81" s="1"/>
  <c r="G147" i="81"/>
  <c r="J147" i="81" s="1"/>
  <c r="G183" i="81"/>
  <c r="J183" i="81" s="1"/>
  <c r="G168" i="81"/>
  <c r="J168" i="81" s="1"/>
  <c r="G184" i="81"/>
  <c r="J184" i="81" s="1"/>
  <c r="G114" i="81"/>
  <c r="J114" i="81" s="1"/>
  <c r="G113" i="81"/>
  <c r="J113" i="81" s="1"/>
  <c r="G31" i="81"/>
  <c r="J31" i="81" s="1"/>
  <c r="G130" i="81"/>
  <c r="J130" i="81" s="1"/>
  <c r="G121" i="81"/>
  <c r="J121" i="81" s="1"/>
  <c r="G149" i="81"/>
  <c r="J149" i="81" s="1"/>
  <c r="G64" i="81"/>
  <c r="J64" i="81" s="1"/>
  <c r="G97" i="81"/>
  <c r="J97" i="81" s="1"/>
  <c r="G133" i="81"/>
  <c r="J133" i="81" s="1"/>
  <c r="G135" i="81"/>
  <c r="J135" i="81" s="1"/>
  <c r="G111" i="81"/>
  <c r="J111" i="81" s="1"/>
  <c r="G34" i="81"/>
  <c r="J34" i="81" s="1"/>
  <c r="G186" i="81"/>
  <c r="J186" i="81" s="1"/>
  <c r="G70" i="81"/>
  <c r="J70" i="81" s="1"/>
  <c r="G67" i="81"/>
  <c r="J67" i="81" s="1"/>
  <c r="G175" i="81"/>
  <c r="J175" i="81" s="1"/>
  <c r="G177" i="81"/>
  <c r="J177" i="81" s="1"/>
  <c r="G129" i="81"/>
  <c r="J129" i="81" s="1"/>
  <c r="G144" i="81"/>
  <c r="J144" i="81" s="1"/>
  <c r="G142" i="81"/>
  <c r="J142" i="81" s="1"/>
  <c r="G197" i="81"/>
  <c r="J197" i="81" s="1"/>
  <c r="G112" i="81"/>
  <c r="J112" i="81" s="1"/>
  <c r="G73" i="81"/>
  <c r="J73" i="81" s="1"/>
  <c r="G131" i="81"/>
  <c r="J131" i="81" s="1"/>
  <c r="G191" i="81"/>
  <c r="J191" i="81" s="1"/>
  <c r="G90" i="81"/>
  <c r="J90" i="81" s="1"/>
  <c r="G92" i="81"/>
  <c r="J92" i="81" s="1"/>
  <c r="G79" i="81"/>
  <c r="J79" i="81" s="1"/>
  <c r="G91" i="81"/>
  <c r="J91" i="81" s="1"/>
  <c r="G32" i="81"/>
  <c r="J32" i="81" s="1"/>
  <c r="G132" i="81"/>
  <c r="J132" i="81" s="1"/>
  <c r="G167" i="81"/>
  <c r="J167" i="81" s="1"/>
  <c r="G199" i="81"/>
  <c r="J199" i="81" s="1"/>
  <c r="G57" i="81"/>
  <c r="J57" i="81" s="1"/>
  <c r="G126" i="81"/>
  <c r="J126" i="81" s="1"/>
  <c r="G100" i="81"/>
  <c r="J100" i="81" s="1"/>
  <c r="G110" i="81"/>
  <c r="J110" i="81" s="1"/>
  <c r="G139" i="81"/>
  <c r="J139" i="81" s="1"/>
  <c r="G155" i="81"/>
  <c r="J155" i="81" s="1"/>
  <c r="G145" i="81"/>
  <c r="J145" i="81" s="1"/>
  <c r="G152" i="81"/>
  <c r="J152" i="81" s="1"/>
  <c r="G171" i="81"/>
  <c r="J171" i="81" s="1"/>
  <c r="G46" i="81"/>
  <c r="J46" i="81" s="1"/>
  <c r="G82" i="81"/>
  <c r="J82" i="81" s="1"/>
  <c r="G192" i="81"/>
  <c r="J192" i="81" s="1"/>
  <c r="G151" i="81"/>
  <c r="J151" i="81" s="1"/>
  <c r="G84" i="81"/>
  <c r="J84" i="81" s="1"/>
  <c r="G165" i="81"/>
  <c r="J165" i="81" s="1"/>
  <c r="G66" i="81"/>
  <c r="J66" i="81" s="1"/>
  <c r="G54" i="81"/>
  <c r="J54" i="81" s="1"/>
  <c r="G143" i="81"/>
  <c r="J143" i="81" s="1"/>
  <c r="G118" i="81"/>
  <c r="J118" i="81" s="1"/>
  <c r="G170" i="81"/>
  <c r="J170" i="81" s="1"/>
  <c r="G172" i="81"/>
  <c r="J172" i="81" s="1"/>
  <c r="G195" i="81"/>
  <c r="J195" i="81" s="1"/>
  <c r="G107" i="81"/>
  <c r="J107" i="81" s="1"/>
  <c r="G116" i="81"/>
  <c r="J116" i="81" s="1"/>
  <c r="G93" i="81"/>
  <c r="J93" i="81" s="1"/>
  <c r="G166" i="81"/>
  <c r="J166" i="81" s="1"/>
  <c r="G106" i="81"/>
  <c r="J106" i="81" s="1"/>
  <c r="G37" i="81"/>
  <c r="J37" i="81" s="1"/>
  <c r="G29" i="81"/>
  <c r="J29" i="81" s="1"/>
  <c r="G74" i="81"/>
  <c r="J74" i="81" s="1"/>
  <c r="G71" i="81"/>
  <c r="J71" i="81" s="1"/>
  <c r="G136" i="81"/>
  <c r="J136" i="81" s="1"/>
  <c r="G104" i="81"/>
  <c r="J104" i="81" s="1"/>
  <c r="G61" i="81"/>
  <c r="J61" i="81" s="1"/>
  <c r="G45" i="81"/>
  <c r="J45" i="81" s="1"/>
  <c r="G128" i="81"/>
  <c r="J128" i="81" s="1"/>
  <c r="G119" i="81"/>
  <c r="J119" i="81" s="1"/>
  <c r="G140" i="81"/>
  <c r="J140" i="81" s="1"/>
  <c r="G123" i="81"/>
  <c r="J123" i="81" s="1"/>
  <c r="G86" i="81"/>
  <c r="J86" i="81" s="1"/>
  <c r="G48" i="81"/>
  <c r="J48" i="81" s="1"/>
  <c r="G50" i="81"/>
  <c r="J50" i="81" s="1"/>
  <c r="G40" i="81"/>
  <c r="J40" i="81" s="1"/>
  <c r="G146" i="81"/>
  <c r="J146" i="81" s="1"/>
  <c r="G72" i="81"/>
  <c r="J72" i="81" s="1"/>
  <c r="G53" i="81"/>
  <c r="J53" i="81" s="1"/>
  <c r="G59" i="81"/>
  <c r="J59" i="81" s="1"/>
  <c r="G196" i="81"/>
  <c r="J196" i="81" s="1"/>
  <c r="G33" i="81"/>
  <c r="J33" i="81" s="1"/>
  <c r="G173" i="81"/>
  <c r="J173" i="81" s="1"/>
  <c r="G156" i="81"/>
  <c r="J156" i="81" s="1"/>
  <c r="G198" i="81"/>
  <c r="J198" i="81" s="1"/>
  <c r="G99" i="81"/>
  <c r="J99" i="81" s="1"/>
  <c r="G51" i="81"/>
  <c r="J51" i="81" s="1"/>
  <c r="G60" i="81"/>
  <c r="J60" i="81" s="1"/>
  <c r="G98" i="81"/>
  <c r="J98" i="81" s="1"/>
  <c r="G159" i="81"/>
  <c r="J159" i="81" s="1"/>
  <c r="G56" i="81"/>
  <c r="J56" i="81" s="1"/>
  <c r="G117" i="81"/>
  <c r="J117" i="81" s="1"/>
  <c r="G182" i="81"/>
  <c r="J182" i="81" s="1"/>
  <c r="G55" i="81"/>
  <c r="J55" i="81" s="1"/>
  <c r="G69" i="81"/>
  <c r="J69" i="81" s="1"/>
  <c r="G103" i="81"/>
  <c r="J103" i="81" s="1"/>
  <c r="G115" i="81"/>
  <c r="J115" i="81" s="1"/>
  <c r="G164" i="81"/>
  <c r="J164" i="81" s="1"/>
  <c r="G30" i="81"/>
  <c r="J30" i="81" s="1"/>
  <c r="G176" i="81"/>
  <c r="J176" i="81" s="1"/>
  <c r="G27" i="81"/>
  <c r="J27" i="81" s="1"/>
  <c r="AB28" i="8"/>
  <c r="AB29" i="8"/>
  <c r="AB22" i="8"/>
  <c r="AB18" i="8"/>
  <c r="AB19" i="8"/>
  <c r="AB21" i="8"/>
  <c r="AB13" i="8"/>
  <c r="AB14" i="8"/>
  <c r="AB15" i="8"/>
  <c r="AB16" i="8"/>
  <c r="AB17" i="8"/>
  <c r="AB10" i="8"/>
  <c r="AB12" i="8"/>
  <c r="AB30" i="8"/>
  <c r="AB31" i="8"/>
  <c r="AB6" i="8"/>
  <c r="AB20" i="8"/>
  <c r="AB32" i="8"/>
  <c r="N215" i="77"/>
  <c r="N221" i="77" s="1"/>
  <c r="AB5" i="8"/>
  <c r="M5" i="8"/>
  <c r="AB35" i="8"/>
  <c r="R213" i="77"/>
  <c r="P8" i="8"/>
  <c r="R35" i="74"/>
  <c r="E122" i="98" l="1"/>
  <c r="G122" i="98" s="1"/>
  <c r="J122" i="98" s="1"/>
  <c r="G87" i="83"/>
  <c r="J87" i="83" s="1"/>
  <c r="E87" i="84" s="1"/>
  <c r="G87" i="84" s="1"/>
  <c r="J87" i="84" s="1"/>
  <c r="G88" i="83"/>
  <c r="J88" i="83" s="1"/>
  <c r="E88" i="84" s="1"/>
  <c r="G88" i="84" s="1"/>
  <c r="J88" i="84" s="1"/>
  <c r="G102" i="83"/>
  <c r="J102" i="83" s="1"/>
  <c r="E102" i="84" s="1"/>
  <c r="G102" i="84" s="1"/>
  <c r="J102" i="84" s="1"/>
  <c r="G200" i="83"/>
  <c r="J200" i="83" s="1"/>
  <c r="E200" i="84" s="1"/>
  <c r="G200" i="84" s="1"/>
  <c r="J200" i="84" s="1"/>
  <c r="G103" i="82"/>
  <c r="J103" i="82" s="1"/>
  <c r="G171" i="82"/>
  <c r="J171" i="82" s="1"/>
  <c r="G129" i="82"/>
  <c r="J129" i="82" s="1"/>
  <c r="G62" i="82"/>
  <c r="J62" i="82" s="1"/>
  <c r="G78" i="82"/>
  <c r="J78" i="82" s="1"/>
  <c r="G59" i="82"/>
  <c r="J59" i="82" s="1"/>
  <c r="G107" i="82"/>
  <c r="J107" i="82" s="1"/>
  <c r="G199" i="82"/>
  <c r="J199" i="82" s="1"/>
  <c r="G191" i="82"/>
  <c r="J191" i="82" s="1"/>
  <c r="G177" i="82"/>
  <c r="J177" i="82" s="1"/>
  <c r="G114" i="82"/>
  <c r="J114" i="82" s="1"/>
  <c r="G158" i="82"/>
  <c r="J158" i="82" s="1"/>
  <c r="G160" i="82"/>
  <c r="J160" i="82" s="1"/>
  <c r="G41" i="82"/>
  <c r="J41" i="82" s="1"/>
  <c r="G55" i="82"/>
  <c r="J55" i="82" s="1"/>
  <c r="G51" i="82"/>
  <c r="J51" i="82" s="1"/>
  <c r="G53" i="82"/>
  <c r="J53" i="82" s="1"/>
  <c r="G140" i="82"/>
  <c r="J140" i="82" s="1"/>
  <c r="G74" i="82"/>
  <c r="J74" i="82" s="1"/>
  <c r="G195" i="82"/>
  <c r="J195" i="82" s="1"/>
  <c r="G165" i="82"/>
  <c r="J165" i="82" s="1"/>
  <c r="G167" i="82"/>
  <c r="J167" i="82" s="1"/>
  <c r="G131" i="82"/>
  <c r="J131" i="82" s="1"/>
  <c r="G175" i="82"/>
  <c r="J175" i="82" s="1"/>
  <c r="G184" i="82"/>
  <c r="J184" i="82" s="1"/>
  <c r="G162" i="82"/>
  <c r="J162" i="82" s="1"/>
  <c r="G185" i="82"/>
  <c r="J185" i="82" s="1"/>
  <c r="G63" i="82"/>
  <c r="J63" i="82" s="1"/>
  <c r="G83" i="82"/>
  <c r="J83" i="82" s="1"/>
  <c r="G109" i="82"/>
  <c r="J109" i="82" s="1"/>
  <c r="G80" i="82"/>
  <c r="J80" i="82" s="1"/>
  <c r="G66" i="82"/>
  <c r="J66" i="82" s="1"/>
  <c r="G123" i="82"/>
  <c r="J123" i="82" s="1"/>
  <c r="G182" i="82"/>
  <c r="J182" i="82" s="1"/>
  <c r="G72" i="82"/>
  <c r="J72" i="82" s="1"/>
  <c r="G172" i="82"/>
  <c r="J172" i="82" s="1"/>
  <c r="G168" i="82"/>
  <c r="J168" i="82" s="1"/>
  <c r="G137" i="82"/>
  <c r="J137" i="82" s="1"/>
  <c r="G176" i="82"/>
  <c r="J176" i="82" s="1"/>
  <c r="G117" i="82"/>
  <c r="J117" i="82" s="1"/>
  <c r="G198" i="82"/>
  <c r="J198" i="82" s="1"/>
  <c r="G128" i="82"/>
  <c r="J128" i="82" s="1"/>
  <c r="G37" i="82"/>
  <c r="J37" i="82" s="1"/>
  <c r="G170" i="82"/>
  <c r="J170" i="82" s="1"/>
  <c r="G139" i="82"/>
  <c r="J139" i="82" s="1"/>
  <c r="G112" i="82"/>
  <c r="J112" i="82" s="1"/>
  <c r="G183" i="82"/>
  <c r="J183" i="82" s="1"/>
  <c r="G120" i="82"/>
  <c r="J120" i="82" s="1"/>
  <c r="G52" i="82"/>
  <c r="J52" i="82" s="1"/>
  <c r="G125" i="82"/>
  <c r="J125" i="82" s="1"/>
  <c r="G196" i="82"/>
  <c r="J196" i="82" s="1"/>
  <c r="G116" i="82"/>
  <c r="J116" i="82" s="1"/>
  <c r="G39" i="82"/>
  <c r="J39" i="82" s="1"/>
  <c r="G181" i="82"/>
  <c r="J181" i="82" s="1"/>
  <c r="G178" i="82"/>
  <c r="J178" i="82" s="1"/>
  <c r="G60" i="82"/>
  <c r="J60" i="82" s="1"/>
  <c r="G71" i="82"/>
  <c r="J71" i="82" s="1"/>
  <c r="G119" i="82"/>
  <c r="J119" i="82" s="1"/>
  <c r="G84" i="82"/>
  <c r="J84" i="82" s="1"/>
  <c r="G73" i="82"/>
  <c r="J73" i="82" s="1"/>
  <c r="G64" i="82"/>
  <c r="J64" i="82" s="1"/>
  <c r="G127" i="82"/>
  <c r="J127" i="82" s="1"/>
  <c r="G193" i="82"/>
  <c r="J193" i="82" s="1"/>
  <c r="G194" i="82"/>
  <c r="J194" i="82" s="1"/>
  <c r="G169" i="82"/>
  <c r="J169" i="82" s="1"/>
  <c r="G40" i="82"/>
  <c r="J40" i="82" s="1"/>
  <c r="G106" i="82"/>
  <c r="J106" i="82" s="1"/>
  <c r="G118" i="82"/>
  <c r="J118" i="82" s="1"/>
  <c r="G192" i="82"/>
  <c r="J192" i="82" s="1"/>
  <c r="G110" i="82"/>
  <c r="J110" i="82" s="1"/>
  <c r="G197" i="82"/>
  <c r="J197" i="82" s="1"/>
  <c r="G186" i="82"/>
  <c r="J186" i="82" s="1"/>
  <c r="G121" i="82"/>
  <c r="J121" i="82" s="1"/>
  <c r="G108" i="82"/>
  <c r="J108" i="82" s="1"/>
  <c r="G161" i="82"/>
  <c r="J161" i="82" s="1"/>
  <c r="G141" i="82"/>
  <c r="J141" i="82" s="1"/>
  <c r="G56" i="82"/>
  <c r="J56" i="82" s="1"/>
  <c r="G166" i="82"/>
  <c r="J166" i="82" s="1"/>
  <c r="G130" i="82"/>
  <c r="J130" i="82" s="1"/>
  <c r="G164" i="82"/>
  <c r="J164" i="82" s="1"/>
  <c r="G173" i="82"/>
  <c r="J173" i="82" s="1"/>
  <c r="G50" i="82"/>
  <c r="J50" i="82" s="1"/>
  <c r="G61" i="82"/>
  <c r="J61" i="82" s="1"/>
  <c r="G82" i="82"/>
  <c r="J82" i="82" s="1"/>
  <c r="G79" i="82"/>
  <c r="J79" i="82" s="1"/>
  <c r="G58" i="82"/>
  <c r="J58" i="82" s="1"/>
  <c r="G163" i="82"/>
  <c r="J163" i="82" s="1"/>
  <c r="G77" i="82"/>
  <c r="J77" i="82" s="1"/>
  <c r="G85" i="82"/>
  <c r="J85" i="82" s="1"/>
  <c r="G75" i="82"/>
  <c r="J75" i="82" s="1"/>
  <c r="G180" i="82"/>
  <c r="J180" i="82" s="1"/>
  <c r="G124" i="82"/>
  <c r="J124" i="82" s="1"/>
  <c r="G174" i="83"/>
  <c r="J174" i="83" s="1"/>
  <c r="E174" i="84" s="1"/>
  <c r="G174" i="84" s="1"/>
  <c r="J174" i="84" s="1"/>
  <c r="G115" i="82"/>
  <c r="J115" i="82" s="1"/>
  <c r="G159" i="82"/>
  <c r="J159" i="82" s="1"/>
  <c r="G104" i="82"/>
  <c r="J104" i="82" s="1"/>
  <c r="G54" i="82"/>
  <c r="J54" i="82" s="1"/>
  <c r="G126" i="82"/>
  <c r="J126" i="82" s="1"/>
  <c r="G111" i="82"/>
  <c r="J111" i="82" s="1"/>
  <c r="G190" i="82"/>
  <c r="J190" i="82" s="1"/>
  <c r="G138" i="82"/>
  <c r="J138" i="82" s="1"/>
  <c r="G65" i="82"/>
  <c r="J65" i="82" s="1"/>
  <c r="G38" i="82"/>
  <c r="J38" i="82" s="1"/>
  <c r="G136" i="82"/>
  <c r="J136" i="82" s="1"/>
  <c r="G57" i="82"/>
  <c r="J57" i="82" s="1"/>
  <c r="G113" i="82"/>
  <c r="J113" i="82" s="1"/>
  <c r="G81" i="82"/>
  <c r="J81" i="82" s="1"/>
  <c r="G201" i="83"/>
  <c r="J201" i="83" s="1"/>
  <c r="G86" i="82"/>
  <c r="J86" i="82" s="1"/>
  <c r="G42" i="82"/>
  <c r="J42" i="82" s="1"/>
  <c r="G49" i="82"/>
  <c r="J49" i="82" s="1"/>
  <c r="G36" i="82"/>
  <c r="J36" i="82" s="1"/>
  <c r="G34" i="82"/>
  <c r="J34" i="82" s="1"/>
  <c r="G35" i="82"/>
  <c r="J35" i="82" s="1"/>
  <c r="G33" i="82"/>
  <c r="J33" i="82" s="1"/>
  <c r="G143" i="82"/>
  <c r="J143" i="82" s="1"/>
  <c r="G142" i="82"/>
  <c r="J142" i="82" s="1"/>
  <c r="G97" i="82"/>
  <c r="J97" i="82" s="1"/>
  <c r="G98" i="82"/>
  <c r="J98" i="82" s="1"/>
  <c r="G99" i="82"/>
  <c r="J99" i="82" s="1"/>
  <c r="G70" i="82"/>
  <c r="J70" i="82" s="1"/>
  <c r="G146" i="82"/>
  <c r="J146" i="82" s="1"/>
  <c r="G151" i="82"/>
  <c r="J151" i="82" s="1"/>
  <c r="G149" i="82"/>
  <c r="J149" i="82" s="1"/>
  <c r="G147" i="82"/>
  <c r="J147" i="82" s="1"/>
  <c r="G153" i="82"/>
  <c r="J153" i="82" s="1"/>
  <c r="G144" i="82"/>
  <c r="J144" i="82" s="1"/>
  <c r="G150" i="82"/>
  <c r="J150" i="82" s="1"/>
  <c r="G152" i="82"/>
  <c r="J152" i="82" s="1"/>
  <c r="G157" i="82"/>
  <c r="J157" i="82" s="1"/>
  <c r="G154" i="82"/>
  <c r="J154" i="82" s="1"/>
  <c r="G145" i="82"/>
  <c r="J145" i="82" s="1"/>
  <c r="G148" i="82"/>
  <c r="J148" i="82" s="1"/>
  <c r="G155" i="82"/>
  <c r="J155" i="82" s="1"/>
  <c r="G156" i="82"/>
  <c r="J156" i="82" s="1"/>
  <c r="G135" i="82"/>
  <c r="J135" i="82" s="1"/>
  <c r="G133" i="82"/>
  <c r="J133" i="82" s="1"/>
  <c r="G132" i="82"/>
  <c r="J132" i="82" s="1"/>
  <c r="G134" i="82"/>
  <c r="J134" i="82" s="1"/>
  <c r="G101" i="82"/>
  <c r="J101" i="82" s="1"/>
  <c r="G100" i="82"/>
  <c r="J100" i="82" s="1"/>
  <c r="G93" i="82"/>
  <c r="J93" i="82" s="1"/>
  <c r="G94" i="82"/>
  <c r="J94" i="82" s="1"/>
  <c r="G90" i="82"/>
  <c r="J90" i="82" s="1"/>
  <c r="G95" i="82"/>
  <c r="J95" i="82" s="1"/>
  <c r="G96" i="82"/>
  <c r="J96" i="82" s="1"/>
  <c r="G92" i="82"/>
  <c r="J92" i="82" s="1"/>
  <c r="G91" i="82"/>
  <c r="J91" i="82" s="1"/>
  <c r="G89" i="82"/>
  <c r="J89" i="82" s="1"/>
  <c r="G67" i="82"/>
  <c r="J67" i="82" s="1"/>
  <c r="G69" i="82"/>
  <c r="J69" i="82" s="1"/>
  <c r="G68" i="82"/>
  <c r="J68" i="82" s="1"/>
  <c r="G45" i="82"/>
  <c r="J45" i="82" s="1"/>
  <c r="G43" i="82"/>
  <c r="J43" i="82" s="1"/>
  <c r="G46" i="82"/>
  <c r="J46" i="82" s="1"/>
  <c r="G48" i="82"/>
  <c r="J48" i="82" s="1"/>
  <c r="G44" i="82"/>
  <c r="J44" i="82" s="1"/>
  <c r="G47" i="82"/>
  <c r="J47" i="82" s="1"/>
  <c r="G30" i="82"/>
  <c r="J30" i="82" s="1"/>
  <c r="G29" i="82"/>
  <c r="J29" i="82" s="1"/>
  <c r="G32" i="82"/>
  <c r="J32" i="82" s="1"/>
  <c r="G31" i="82"/>
  <c r="J31" i="82" s="1"/>
  <c r="G28" i="82"/>
  <c r="J28" i="82" s="1"/>
  <c r="G27" i="82"/>
  <c r="J27" i="82" s="1"/>
  <c r="AB7" i="8"/>
  <c r="N224" i="77"/>
  <c r="N223" i="77"/>
  <c r="X35" i="8"/>
  <c r="X7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2" i="99" l="1"/>
  <c r="G122" i="99" s="1"/>
  <c r="J122" i="99" s="1"/>
  <c r="G100" i="83"/>
  <c r="J100" i="83" s="1"/>
  <c r="E100" i="84" s="1"/>
  <c r="G100" i="84" s="1"/>
  <c r="J100" i="84" s="1"/>
  <c r="G36" i="83"/>
  <c r="J36" i="83" s="1"/>
  <c r="E36" i="84" s="1"/>
  <c r="G36" i="84" s="1"/>
  <c r="J36" i="84" s="1"/>
  <c r="G144" i="83"/>
  <c r="J144" i="83" s="1"/>
  <c r="E144" i="84" s="1"/>
  <c r="G144" i="84" s="1"/>
  <c r="J144" i="84" s="1"/>
  <c r="G101" i="83"/>
  <c r="J101" i="83" s="1"/>
  <c r="E101" i="84" s="1"/>
  <c r="G101" i="84" s="1"/>
  <c r="J101" i="84" s="1"/>
  <c r="G90" i="83"/>
  <c r="J90" i="83" s="1"/>
  <c r="E90" i="84" s="1"/>
  <c r="G90" i="84" s="1"/>
  <c r="J90" i="84" s="1"/>
  <c r="G91" i="83"/>
  <c r="J91" i="83" s="1"/>
  <c r="E91" i="84" s="1"/>
  <c r="G91" i="84" s="1"/>
  <c r="J91" i="84" s="1"/>
  <c r="G89" i="83"/>
  <c r="J89" i="83" s="1"/>
  <c r="E89" i="84" s="1"/>
  <c r="G89" i="84" s="1"/>
  <c r="J89" i="84" s="1"/>
  <c r="G67" i="83"/>
  <c r="J67" i="83" s="1"/>
  <c r="E67" i="84" s="1"/>
  <c r="G67" i="84" s="1"/>
  <c r="J67" i="84" s="1"/>
  <c r="G50" i="83"/>
  <c r="J50" i="83" s="1"/>
  <c r="E50" i="84" s="1"/>
  <c r="G50" i="84" s="1"/>
  <c r="J50" i="84" s="1"/>
  <c r="G49" i="83"/>
  <c r="J49" i="83" s="1"/>
  <c r="E49" i="84" s="1"/>
  <c r="G49" i="84" s="1"/>
  <c r="J49" i="84" s="1"/>
  <c r="G47" i="83"/>
  <c r="J47" i="83" s="1"/>
  <c r="E47" i="84" s="1"/>
  <c r="G47" i="84" s="1"/>
  <c r="J47" i="84" s="1"/>
  <c r="G48" i="83"/>
  <c r="J48" i="83" s="1"/>
  <c r="E48" i="84" s="1"/>
  <c r="G48" i="84" s="1"/>
  <c r="J48" i="84" s="1"/>
  <c r="G46" i="83"/>
  <c r="J46" i="83" s="1"/>
  <c r="E46" i="84" s="1"/>
  <c r="G46" i="84" s="1"/>
  <c r="J46" i="84" s="1"/>
  <c r="G51" i="83"/>
  <c r="J51" i="83" s="1"/>
  <c r="E51" i="84" s="1"/>
  <c r="G51" i="84" s="1"/>
  <c r="J51" i="84" s="1"/>
  <c r="G43" i="83"/>
  <c r="J43" i="83" s="1"/>
  <c r="E43" i="84" s="1"/>
  <c r="G43" i="84" s="1"/>
  <c r="J43" i="84" s="1"/>
  <c r="G45" i="83"/>
  <c r="J45" i="83" s="1"/>
  <c r="E45" i="84" s="1"/>
  <c r="G45" i="84" s="1"/>
  <c r="J45" i="84" s="1"/>
  <c r="G44" i="83"/>
  <c r="J44" i="83" s="1"/>
  <c r="E44" i="84" s="1"/>
  <c r="G44" i="84" s="1"/>
  <c r="J44" i="84" s="1"/>
  <c r="G34" i="83"/>
  <c r="J34" i="83" s="1"/>
  <c r="E34" i="84" s="1"/>
  <c r="G34" i="84" s="1"/>
  <c r="J34" i="84" s="1"/>
  <c r="G35" i="83"/>
  <c r="J35" i="83" s="1"/>
  <c r="E35" i="84" s="1"/>
  <c r="G35" i="84" s="1"/>
  <c r="J35" i="84" s="1"/>
  <c r="G33" i="83"/>
  <c r="J33" i="83" s="1"/>
  <c r="E33" i="84" s="1"/>
  <c r="G33" i="84" s="1"/>
  <c r="J33" i="84" s="1"/>
  <c r="G30" i="83"/>
  <c r="J30" i="83" s="1"/>
  <c r="E30" i="84" s="1"/>
  <c r="G30" i="84" s="1"/>
  <c r="J30" i="84" s="1"/>
  <c r="G27" i="83"/>
  <c r="J27" i="83" s="1"/>
  <c r="E27" i="84" s="1"/>
  <c r="G27" i="84" s="1"/>
  <c r="J27" i="84" s="1"/>
  <c r="G28" i="83"/>
  <c r="J28" i="83" s="1"/>
  <c r="E28" i="84" s="1"/>
  <c r="G28" i="84" s="1"/>
  <c r="J28" i="84" s="1"/>
  <c r="G31" i="83"/>
  <c r="J31" i="83" s="1"/>
  <c r="E31" i="84" s="1"/>
  <c r="G31" i="84" s="1"/>
  <c r="J31" i="84" s="1"/>
  <c r="G32" i="83"/>
  <c r="J32" i="83" s="1"/>
  <c r="E32" i="84" s="1"/>
  <c r="G32" i="84" s="1"/>
  <c r="J32" i="84" s="1"/>
  <c r="G29" i="83"/>
  <c r="J29" i="83" s="1"/>
  <c r="E29" i="84" s="1"/>
  <c r="G29" i="84" s="1"/>
  <c r="J29" i="84" s="1"/>
  <c r="G200" i="85"/>
  <c r="J200" i="85" s="1"/>
  <c r="E200" i="86" s="1"/>
  <c r="G174" i="85"/>
  <c r="J174" i="85" s="1"/>
  <c r="G102" i="85"/>
  <c r="J102" i="85" s="1"/>
  <c r="G186" i="83"/>
  <c r="J186" i="83" s="1"/>
  <c r="E186" i="84" s="1"/>
  <c r="G186" i="84" s="1"/>
  <c r="J186" i="84" s="1"/>
  <c r="G117" i="83"/>
  <c r="J117" i="83" s="1"/>
  <c r="E117" i="84" s="1"/>
  <c r="G117" i="84" s="1"/>
  <c r="J117" i="84" s="1"/>
  <c r="G167" i="83"/>
  <c r="J167" i="83" s="1"/>
  <c r="E167" i="84" s="1"/>
  <c r="G167" i="84" s="1"/>
  <c r="J167" i="84" s="1"/>
  <c r="G138" i="83"/>
  <c r="J138" i="83" s="1"/>
  <c r="E138" i="84" s="1"/>
  <c r="G138" i="84" s="1"/>
  <c r="J138" i="84" s="1"/>
  <c r="G159" i="83"/>
  <c r="J159" i="83" s="1"/>
  <c r="E159" i="84" s="1"/>
  <c r="G159" i="84" s="1"/>
  <c r="J159" i="84" s="1"/>
  <c r="G82" i="83"/>
  <c r="J82" i="83" s="1"/>
  <c r="E82" i="84" s="1"/>
  <c r="G82" i="84" s="1"/>
  <c r="J82" i="84" s="1"/>
  <c r="G197" i="83"/>
  <c r="J197" i="83" s="1"/>
  <c r="E197" i="84" s="1"/>
  <c r="G197" i="84" s="1"/>
  <c r="J197" i="84" s="1"/>
  <c r="G169" i="83"/>
  <c r="J169" i="83" s="1"/>
  <c r="E169" i="84" s="1"/>
  <c r="G169" i="84" s="1"/>
  <c r="J169" i="84" s="1"/>
  <c r="G116" i="83"/>
  <c r="J116" i="83" s="1"/>
  <c r="E116" i="84" s="1"/>
  <c r="G116" i="84" s="1"/>
  <c r="J116" i="84" s="1"/>
  <c r="G176" i="83"/>
  <c r="J176" i="83" s="1"/>
  <c r="E176" i="84" s="1"/>
  <c r="G176" i="84" s="1"/>
  <c r="J176" i="84" s="1"/>
  <c r="G123" i="83"/>
  <c r="J123" i="83" s="1"/>
  <c r="E123" i="84" s="1"/>
  <c r="G123" i="84" s="1"/>
  <c r="J123" i="84" s="1"/>
  <c r="G165" i="83"/>
  <c r="J165" i="83" s="1"/>
  <c r="E165" i="84" s="1"/>
  <c r="G165" i="84" s="1"/>
  <c r="J165" i="84" s="1"/>
  <c r="G199" i="83"/>
  <c r="J199" i="83" s="1"/>
  <c r="E199" i="84" s="1"/>
  <c r="G199" i="84" s="1"/>
  <c r="J199" i="84" s="1"/>
  <c r="G171" i="83"/>
  <c r="J171" i="83" s="1"/>
  <c r="E171" i="84" s="1"/>
  <c r="G171" i="84" s="1"/>
  <c r="J171" i="84" s="1"/>
  <c r="G65" i="83"/>
  <c r="J65" i="83" s="1"/>
  <c r="E65" i="84" s="1"/>
  <c r="G65" i="84" s="1"/>
  <c r="J65" i="84" s="1"/>
  <c r="G180" i="83"/>
  <c r="J180" i="83" s="1"/>
  <c r="E180" i="84" s="1"/>
  <c r="G180" i="84" s="1"/>
  <c r="J180" i="84" s="1"/>
  <c r="G84" i="83"/>
  <c r="J84" i="83" s="1"/>
  <c r="E84" i="84" s="1"/>
  <c r="G84" i="84" s="1"/>
  <c r="J84" i="84" s="1"/>
  <c r="G63" i="83"/>
  <c r="J63" i="83" s="1"/>
  <c r="E63" i="84" s="1"/>
  <c r="G63" i="84" s="1"/>
  <c r="J63" i="84" s="1"/>
  <c r="G113" i="83"/>
  <c r="J113" i="83" s="1"/>
  <c r="E113" i="84" s="1"/>
  <c r="G113" i="84" s="1"/>
  <c r="J113" i="84" s="1"/>
  <c r="G115" i="83"/>
  <c r="J115" i="83" s="1"/>
  <c r="E115" i="84" s="1"/>
  <c r="G115" i="84" s="1"/>
  <c r="J115" i="84" s="1"/>
  <c r="G61" i="83"/>
  <c r="J61" i="83" s="1"/>
  <c r="E61" i="84" s="1"/>
  <c r="G61" i="84" s="1"/>
  <c r="J61" i="84" s="1"/>
  <c r="G56" i="83"/>
  <c r="J56" i="83" s="1"/>
  <c r="E56" i="84" s="1"/>
  <c r="G56" i="84" s="1"/>
  <c r="J56" i="84" s="1"/>
  <c r="G194" i="83"/>
  <c r="J194" i="83" s="1"/>
  <c r="E194" i="84" s="1"/>
  <c r="G194" i="84" s="1"/>
  <c r="J194" i="84" s="1"/>
  <c r="G196" i="83"/>
  <c r="J196" i="83" s="1"/>
  <c r="E196" i="84" s="1"/>
  <c r="G196" i="84" s="1"/>
  <c r="J196" i="84" s="1"/>
  <c r="G139" i="83"/>
  <c r="J139" i="83" s="1"/>
  <c r="E139" i="84" s="1"/>
  <c r="G139" i="84" s="1"/>
  <c r="J139" i="84" s="1"/>
  <c r="G195" i="83"/>
  <c r="J195" i="83" s="1"/>
  <c r="E195" i="84" s="1"/>
  <c r="G195" i="84" s="1"/>
  <c r="J195" i="84" s="1"/>
  <c r="G41" i="83"/>
  <c r="J41" i="83" s="1"/>
  <c r="E41" i="84" s="1"/>
  <c r="G41" i="84" s="1"/>
  <c r="J41" i="84" s="1"/>
  <c r="G103" i="83"/>
  <c r="J103" i="83" s="1"/>
  <c r="E103" i="84" s="1"/>
  <c r="G103" i="84" s="1"/>
  <c r="J103" i="84" s="1"/>
  <c r="G79" i="83"/>
  <c r="J79" i="83" s="1"/>
  <c r="E79" i="84" s="1"/>
  <c r="G79" i="84" s="1"/>
  <c r="J79" i="84" s="1"/>
  <c r="G39" i="83"/>
  <c r="J39" i="83" s="1"/>
  <c r="E39" i="84" s="1"/>
  <c r="G39" i="84" s="1"/>
  <c r="J39" i="84" s="1"/>
  <c r="G191" i="83"/>
  <c r="J191" i="83" s="1"/>
  <c r="E191" i="84" s="1"/>
  <c r="G191" i="84" s="1"/>
  <c r="J191" i="84" s="1"/>
  <c r="G57" i="83"/>
  <c r="J57" i="83" s="1"/>
  <c r="E57" i="84" s="1"/>
  <c r="G57" i="84" s="1"/>
  <c r="J57" i="84" s="1"/>
  <c r="G85" i="83"/>
  <c r="J85" i="83" s="1"/>
  <c r="E85" i="84" s="1"/>
  <c r="G85" i="84" s="1"/>
  <c r="J85" i="84" s="1"/>
  <c r="G141" i="83"/>
  <c r="J141" i="83" s="1"/>
  <c r="E141" i="84" s="1"/>
  <c r="G141" i="84" s="1"/>
  <c r="J141" i="84" s="1"/>
  <c r="G193" i="83"/>
  <c r="J193" i="83" s="1"/>
  <c r="E193" i="84" s="1"/>
  <c r="G193" i="84" s="1"/>
  <c r="J193" i="84" s="1"/>
  <c r="G71" i="83"/>
  <c r="J71" i="83" s="1"/>
  <c r="E71" i="84" s="1"/>
  <c r="G71" i="84" s="1"/>
  <c r="J71" i="84" s="1"/>
  <c r="G170" i="83"/>
  <c r="J170" i="83" s="1"/>
  <c r="E170" i="84" s="1"/>
  <c r="G170" i="84" s="1"/>
  <c r="J170" i="84" s="1"/>
  <c r="G66" i="83"/>
  <c r="J66" i="83" s="1"/>
  <c r="E66" i="84" s="1"/>
  <c r="G66" i="84" s="1"/>
  <c r="J66" i="84" s="1"/>
  <c r="G162" i="83"/>
  <c r="J162" i="83" s="1"/>
  <c r="E162" i="84" s="1"/>
  <c r="G162" i="84" s="1"/>
  <c r="J162" i="84" s="1"/>
  <c r="G160" i="83"/>
  <c r="J160" i="83" s="1"/>
  <c r="E160" i="84" s="1"/>
  <c r="G160" i="84" s="1"/>
  <c r="J160" i="84" s="1"/>
  <c r="G77" i="83"/>
  <c r="J77" i="83" s="1"/>
  <c r="E77" i="84" s="1"/>
  <c r="G77" i="84" s="1"/>
  <c r="J77" i="84" s="1"/>
  <c r="G136" i="83"/>
  <c r="J136" i="83" s="1"/>
  <c r="E136" i="84" s="1"/>
  <c r="G136" i="84" s="1"/>
  <c r="J136" i="84" s="1"/>
  <c r="G111" i="83"/>
  <c r="J111" i="83" s="1"/>
  <c r="E111" i="84" s="1"/>
  <c r="G111" i="84" s="1"/>
  <c r="J111" i="84" s="1"/>
  <c r="G161" i="83"/>
  <c r="J161" i="83" s="1"/>
  <c r="E161" i="84" s="1"/>
  <c r="G161" i="84" s="1"/>
  <c r="J161" i="84" s="1"/>
  <c r="G192" i="83"/>
  <c r="J192" i="83" s="1"/>
  <c r="E192" i="84" s="1"/>
  <c r="G192" i="84" s="1"/>
  <c r="J192" i="84" s="1"/>
  <c r="G60" i="83"/>
  <c r="J60" i="83" s="1"/>
  <c r="E60" i="84" s="1"/>
  <c r="G60" i="84" s="1"/>
  <c r="J60" i="84" s="1"/>
  <c r="G37" i="83"/>
  <c r="J37" i="83" s="1"/>
  <c r="E37" i="84" s="1"/>
  <c r="G37" i="84" s="1"/>
  <c r="J37" i="84" s="1"/>
  <c r="G168" i="83"/>
  <c r="J168" i="83" s="1"/>
  <c r="E168" i="84" s="1"/>
  <c r="G168" i="84" s="1"/>
  <c r="J168" i="84" s="1"/>
  <c r="G184" i="83"/>
  <c r="J184" i="83" s="1"/>
  <c r="E184" i="84" s="1"/>
  <c r="G184" i="84" s="1"/>
  <c r="J184" i="84" s="1"/>
  <c r="G158" i="83"/>
  <c r="J158" i="83" s="1"/>
  <c r="E158" i="84" s="1"/>
  <c r="G158" i="84" s="1"/>
  <c r="J158" i="84" s="1"/>
  <c r="G59" i="83"/>
  <c r="J59" i="83" s="1"/>
  <c r="E59" i="84" s="1"/>
  <c r="G59" i="84" s="1"/>
  <c r="J59" i="84" s="1"/>
  <c r="G126" i="83"/>
  <c r="J126" i="83" s="1"/>
  <c r="E126" i="84" s="1"/>
  <c r="G126" i="84" s="1"/>
  <c r="J126" i="84" s="1"/>
  <c r="G163" i="83"/>
  <c r="J163" i="83" s="1"/>
  <c r="E163" i="84" s="1"/>
  <c r="G163" i="84" s="1"/>
  <c r="J163" i="84" s="1"/>
  <c r="G173" i="83"/>
  <c r="J173" i="83" s="1"/>
  <c r="E173" i="84" s="1"/>
  <c r="G173" i="84" s="1"/>
  <c r="J173" i="84" s="1"/>
  <c r="G118" i="83"/>
  <c r="J118" i="83" s="1"/>
  <c r="E118" i="84" s="1"/>
  <c r="G118" i="84" s="1"/>
  <c r="J118" i="84" s="1"/>
  <c r="G178" i="83"/>
  <c r="J178" i="83" s="1"/>
  <c r="E178" i="84" s="1"/>
  <c r="G178" i="84" s="1"/>
  <c r="J178" i="84" s="1"/>
  <c r="G52" i="83"/>
  <c r="J52" i="83" s="1"/>
  <c r="E52" i="84" s="1"/>
  <c r="G52" i="84" s="1"/>
  <c r="J52" i="84" s="1"/>
  <c r="G172" i="83"/>
  <c r="J172" i="83" s="1"/>
  <c r="E172" i="84" s="1"/>
  <c r="G172" i="84" s="1"/>
  <c r="J172" i="84" s="1"/>
  <c r="G175" i="83"/>
  <c r="J175" i="83" s="1"/>
  <c r="E175" i="84" s="1"/>
  <c r="G175" i="84" s="1"/>
  <c r="J175" i="84" s="1"/>
  <c r="G140" i="83"/>
  <c r="J140" i="83" s="1"/>
  <c r="E140" i="84" s="1"/>
  <c r="G140" i="84" s="1"/>
  <c r="J140" i="84" s="1"/>
  <c r="G78" i="83"/>
  <c r="J78" i="83" s="1"/>
  <c r="E78" i="84" s="1"/>
  <c r="G78" i="84" s="1"/>
  <c r="J78" i="84" s="1"/>
  <c r="G54" i="83"/>
  <c r="J54" i="83" s="1"/>
  <c r="E54" i="84" s="1"/>
  <c r="G54" i="84" s="1"/>
  <c r="J54" i="84" s="1"/>
  <c r="G164" i="83"/>
  <c r="J164" i="83" s="1"/>
  <c r="E164" i="84" s="1"/>
  <c r="G164" i="84" s="1"/>
  <c r="J164" i="84" s="1"/>
  <c r="G106" i="83"/>
  <c r="J106" i="83" s="1"/>
  <c r="E106" i="84" s="1"/>
  <c r="G106" i="84" s="1"/>
  <c r="J106" i="84" s="1"/>
  <c r="G64" i="83"/>
  <c r="J64" i="83" s="1"/>
  <c r="E64" i="84" s="1"/>
  <c r="G64" i="84" s="1"/>
  <c r="J64" i="84" s="1"/>
  <c r="G120" i="83"/>
  <c r="J120" i="83" s="1"/>
  <c r="E120" i="84" s="1"/>
  <c r="G120" i="84" s="1"/>
  <c r="J120" i="84" s="1"/>
  <c r="G72" i="83"/>
  <c r="J72" i="83" s="1"/>
  <c r="E72" i="84" s="1"/>
  <c r="G72" i="84" s="1"/>
  <c r="J72" i="84" s="1"/>
  <c r="G109" i="83"/>
  <c r="J109" i="83" s="1"/>
  <c r="E109" i="84" s="1"/>
  <c r="G109" i="84" s="1"/>
  <c r="J109" i="84" s="1"/>
  <c r="G53" i="83"/>
  <c r="J53" i="83" s="1"/>
  <c r="E53" i="84" s="1"/>
  <c r="G53" i="84" s="1"/>
  <c r="J53" i="84" s="1"/>
  <c r="G62" i="83"/>
  <c r="J62" i="83" s="1"/>
  <c r="E62" i="84" s="1"/>
  <c r="G62" i="84" s="1"/>
  <c r="J62" i="84" s="1"/>
  <c r="E201" i="84"/>
  <c r="G201" i="84" s="1"/>
  <c r="J201" i="84" s="1"/>
  <c r="G124" i="83"/>
  <c r="J124" i="83" s="1"/>
  <c r="E124" i="84" s="1"/>
  <c r="G124" i="84" s="1"/>
  <c r="J124" i="84" s="1"/>
  <c r="G130" i="83"/>
  <c r="J130" i="83" s="1"/>
  <c r="E130" i="84" s="1"/>
  <c r="G130" i="84" s="1"/>
  <c r="J130" i="84" s="1"/>
  <c r="G121" i="83"/>
  <c r="J121" i="83" s="1"/>
  <c r="E121" i="84" s="1"/>
  <c r="G121" i="84" s="1"/>
  <c r="J121" i="84" s="1"/>
  <c r="G73" i="83"/>
  <c r="J73" i="83" s="1"/>
  <c r="E73" i="84" s="1"/>
  <c r="G73" i="84" s="1"/>
  <c r="J73" i="84" s="1"/>
  <c r="G183" i="83"/>
  <c r="J183" i="83" s="1"/>
  <c r="E183" i="84" s="1"/>
  <c r="G183" i="84" s="1"/>
  <c r="J183" i="84" s="1"/>
  <c r="G198" i="83"/>
  <c r="J198" i="83" s="1"/>
  <c r="E198" i="84" s="1"/>
  <c r="G198" i="84" s="1"/>
  <c r="J198" i="84" s="1"/>
  <c r="G83" i="83"/>
  <c r="J83" i="83" s="1"/>
  <c r="E83" i="84" s="1"/>
  <c r="G83" i="84" s="1"/>
  <c r="J83" i="84" s="1"/>
  <c r="G177" i="83"/>
  <c r="J177" i="83" s="1"/>
  <c r="E177" i="84" s="1"/>
  <c r="G177" i="84" s="1"/>
  <c r="J177" i="84" s="1"/>
  <c r="G190" i="83"/>
  <c r="J190" i="83" s="1"/>
  <c r="E190" i="84" s="1"/>
  <c r="G190" i="84" s="1"/>
  <c r="J190" i="84" s="1"/>
  <c r="G104" i="83"/>
  <c r="J104" i="83" s="1"/>
  <c r="E104" i="84" s="1"/>
  <c r="G104" i="84" s="1"/>
  <c r="J104" i="84" s="1"/>
  <c r="G75" i="83"/>
  <c r="J75" i="83" s="1"/>
  <c r="E75" i="84" s="1"/>
  <c r="G75" i="84" s="1"/>
  <c r="J75" i="84" s="1"/>
  <c r="G58" i="83"/>
  <c r="J58" i="83" s="1"/>
  <c r="E58" i="84" s="1"/>
  <c r="G58" i="84" s="1"/>
  <c r="J58" i="84" s="1"/>
  <c r="G166" i="83"/>
  <c r="J166" i="83" s="1"/>
  <c r="E166" i="84" s="1"/>
  <c r="G166" i="84" s="1"/>
  <c r="J166" i="84" s="1"/>
  <c r="G108" i="83"/>
  <c r="J108" i="83" s="1"/>
  <c r="E108" i="84" s="1"/>
  <c r="G108" i="84" s="1"/>
  <c r="J108" i="84" s="1"/>
  <c r="G110" i="83"/>
  <c r="J110" i="83" s="1"/>
  <c r="E110" i="84" s="1"/>
  <c r="G110" i="84" s="1"/>
  <c r="J110" i="84" s="1"/>
  <c r="G40" i="83"/>
  <c r="J40" i="83" s="1"/>
  <c r="E40" i="84" s="1"/>
  <c r="G40" i="84" s="1"/>
  <c r="J40" i="84" s="1"/>
  <c r="G127" i="83"/>
  <c r="J127" i="83" s="1"/>
  <c r="E127" i="84" s="1"/>
  <c r="G127" i="84" s="1"/>
  <c r="J127" i="84" s="1"/>
  <c r="G119" i="83"/>
  <c r="J119" i="83" s="1"/>
  <c r="E119" i="84" s="1"/>
  <c r="G119" i="84" s="1"/>
  <c r="J119" i="84" s="1"/>
  <c r="G181" i="83"/>
  <c r="J181" i="83" s="1"/>
  <c r="E181" i="84" s="1"/>
  <c r="G181" i="84" s="1"/>
  <c r="J181" i="84" s="1"/>
  <c r="G125" i="83"/>
  <c r="J125" i="83" s="1"/>
  <c r="E125" i="84" s="1"/>
  <c r="G125" i="84" s="1"/>
  <c r="J125" i="84" s="1"/>
  <c r="G112" i="83"/>
  <c r="J112" i="83" s="1"/>
  <c r="E112" i="84" s="1"/>
  <c r="G112" i="84" s="1"/>
  <c r="J112" i="84" s="1"/>
  <c r="G128" i="83"/>
  <c r="J128" i="83" s="1"/>
  <c r="E128" i="84" s="1"/>
  <c r="G128" i="84" s="1"/>
  <c r="J128" i="84" s="1"/>
  <c r="G137" i="83"/>
  <c r="J137" i="83" s="1"/>
  <c r="E137" i="84" s="1"/>
  <c r="G137" i="84" s="1"/>
  <c r="J137" i="84" s="1"/>
  <c r="G182" i="83"/>
  <c r="J182" i="83" s="1"/>
  <c r="E182" i="84" s="1"/>
  <c r="G182" i="84" s="1"/>
  <c r="J182" i="84" s="1"/>
  <c r="G80" i="83"/>
  <c r="J80" i="83" s="1"/>
  <c r="E80" i="84" s="1"/>
  <c r="G80" i="84" s="1"/>
  <c r="J80" i="84" s="1"/>
  <c r="G185" i="83"/>
  <c r="J185" i="83" s="1"/>
  <c r="E185" i="84" s="1"/>
  <c r="G185" i="84" s="1"/>
  <c r="J185" i="84" s="1"/>
  <c r="G131" i="83"/>
  <c r="J131" i="83" s="1"/>
  <c r="E131" i="84" s="1"/>
  <c r="G131" i="84" s="1"/>
  <c r="J131" i="84" s="1"/>
  <c r="G74" i="83"/>
  <c r="J74" i="83" s="1"/>
  <c r="E74" i="84" s="1"/>
  <c r="G74" i="84" s="1"/>
  <c r="J74" i="84" s="1"/>
  <c r="G55" i="83"/>
  <c r="J55" i="83" s="1"/>
  <c r="E55" i="84" s="1"/>
  <c r="G55" i="84" s="1"/>
  <c r="J55" i="84" s="1"/>
  <c r="G114" i="83"/>
  <c r="J114" i="83" s="1"/>
  <c r="E114" i="84" s="1"/>
  <c r="G114" i="84" s="1"/>
  <c r="J114" i="84" s="1"/>
  <c r="G107" i="83"/>
  <c r="J107" i="83" s="1"/>
  <c r="E107" i="84" s="1"/>
  <c r="G107" i="84" s="1"/>
  <c r="J107" i="84" s="1"/>
  <c r="G129" i="83"/>
  <c r="J129" i="83" s="1"/>
  <c r="E129" i="84" s="1"/>
  <c r="G129" i="84" s="1"/>
  <c r="J129" i="84" s="1"/>
  <c r="G38" i="83"/>
  <c r="J38" i="83" s="1"/>
  <c r="E38" i="84" s="1"/>
  <c r="G38" i="84" s="1"/>
  <c r="J38" i="84" s="1"/>
  <c r="G81" i="83"/>
  <c r="J81" i="83" s="1"/>
  <c r="E81" i="84" s="1"/>
  <c r="G81" i="84" s="1"/>
  <c r="J81" i="84" s="1"/>
  <c r="G86" i="83"/>
  <c r="J86" i="83" s="1"/>
  <c r="E86" i="84" s="1"/>
  <c r="G86" i="84" s="1"/>
  <c r="J86" i="84" s="1"/>
  <c r="G42" i="83"/>
  <c r="J42" i="83" s="1"/>
  <c r="E42" i="84" s="1"/>
  <c r="G42" i="84" s="1"/>
  <c r="J42" i="84" s="1"/>
  <c r="G142" i="83"/>
  <c r="J142" i="83" s="1"/>
  <c r="E142" i="84" s="1"/>
  <c r="G142" i="84" s="1"/>
  <c r="J142" i="84" s="1"/>
  <c r="G143" i="83"/>
  <c r="J143" i="83" s="1"/>
  <c r="E143" i="84" s="1"/>
  <c r="G143" i="84" s="1"/>
  <c r="J143" i="84" s="1"/>
  <c r="G99" i="83"/>
  <c r="J99" i="83" s="1"/>
  <c r="E99" i="84" s="1"/>
  <c r="G99" i="84" s="1"/>
  <c r="J99" i="84" s="1"/>
  <c r="G97" i="83"/>
  <c r="J97" i="83" s="1"/>
  <c r="E97" i="84" s="1"/>
  <c r="G97" i="84" s="1"/>
  <c r="J97" i="84" s="1"/>
  <c r="G98" i="83"/>
  <c r="J98" i="83" s="1"/>
  <c r="E98" i="84" s="1"/>
  <c r="G98" i="84" s="1"/>
  <c r="J98" i="84" s="1"/>
  <c r="G70" i="83"/>
  <c r="J70" i="83" s="1"/>
  <c r="E70" i="84" s="1"/>
  <c r="G70" i="84" s="1"/>
  <c r="J70" i="84" s="1"/>
  <c r="G155" i="83"/>
  <c r="J155" i="83" s="1"/>
  <c r="E155" i="84" s="1"/>
  <c r="G155" i="84" s="1"/>
  <c r="J155" i="84" s="1"/>
  <c r="G157" i="83"/>
  <c r="J157" i="83" s="1"/>
  <c r="E157" i="84" s="1"/>
  <c r="G157" i="84" s="1"/>
  <c r="J157" i="84" s="1"/>
  <c r="G153" i="83"/>
  <c r="J153" i="83" s="1"/>
  <c r="E153" i="84" s="1"/>
  <c r="G153" i="84" s="1"/>
  <c r="J153" i="84" s="1"/>
  <c r="G146" i="83"/>
  <c r="J146" i="83" s="1"/>
  <c r="E146" i="84" s="1"/>
  <c r="G146" i="84" s="1"/>
  <c r="J146" i="84" s="1"/>
  <c r="G148" i="83"/>
  <c r="J148" i="83" s="1"/>
  <c r="E148" i="84" s="1"/>
  <c r="G148" i="84" s="1"/>
  <c r="J148" i="84" s="1"/>
  <c r="G152" i="83"/>
  <c r="J152" i="83" s="1"/>
  <c r="E152" i="84" s="1"/>
  <c r="G152" i="84" s="1"/>
  <c r="J152" i="84" s="1"/>
  <c r="G147" i="83"/>
  <c r="J147" i="83" s="1"/>
  <c r="E147" i="84" s="1"/>
  <c r="G147" i="84" s="1"/>
  <c r="J147" i="84" s="1"/>
  <c r="G145" i="83"/>
  <c r="J145" i="83" s="1"/>
  <c r="E145" i="84" s="1"/>
  <c r="G145" i="84" s="1"/>
  <c r="J145" i="84" s="1"/>
  <c r="G150" i="83"/>
  <c r="J150" i="83" s="1"/>
  <c r="E150" i="84" s="1"/>
  <c r="G150" i="84" s="1"/>
  <c r="J150" i="84" s="1"/>
  <c r="G149" i="83"/>
  <c r="J149" i="83" s="1"/>
  <c r="E149" i="84" s="1"/>
  <c r="G149" i="84" s="1"/>
  <c r="J149" i="84" s="1"/>
  <c r="G156" i="83"/>
  <c r="J156" i="83" s="1"/>
  <c r="E156" i="84" s="1"/>
  <c r="G156" i="84" s="1"/>
  <c r="J156" i="84" s="1"/>
  <c r="G154" i="83"/>
  <c r="J154" i="83" s="1"/>
  <c r="E154" i="84" s="1"/>
  <c r="G154" i="84" s="1"/>
  <c r="J154" i="84" s="1"/>
  <c r="G151" i="83"/>
  <c r="J151" i="83" s="1"/>
  <c r="E151" i="84" s="1"/>
  <c r="G151" i="84" s="1"/>
  <c r="J151" i="84" s="1"/>
  <c r="G135" i="83"/>
  <c r="J135" i="83" s="1"/>
  <c r="E135" i="84" s="1"/>
  <c r="G135" i="84" s="1"/>
  <c r="J135" i="84" s="1"/>
  <c r="G134" i="83"/>
  <c r="J134" i="83" s="1"/>
  <c r="E134" i="84" s="1"/>
  <c r="G134" i="84" s="1"/>
  <c r="J134" i="84" s="1"/>
  <c r="G132" i="83"/>
  <c r="J132" i="83" s="1"/>
  <c r="E132" i="84" s="1"/>
  <c r="G132" i="84" s="1"/>
  <c r="J132" i="84" s="1"/>
  <c r="G133" i="83"/>
  <c r="J133" i="83" s="1"/>
  <c r="E133" i="84" s="1"/>
  <c r="G133" i="84" s="1"/>
  <c r="J133" i="84" s="1"/>
  <c r="G93" i="83"/>
  <c r="J93" i="83" s="1"/>
  <c r="E93" i="84" s="1"/>
  <c r="G93" i="84" s="1"/>
  <c r="J93" i="84" s="1"/>
  <c r="G92" i="83"/>
  <c r="J92" i="83" s="1"/>
  <c r="E92" i="84" s="1"/>
  <c r="G92" i="84" s="1"/>
  <c r="J92" i="84" s="1"/>
  <c r="G96" i="83"/>
  <c r="J96" i="83" s="1"/>
  <c r="E96" i="84" s="1"/>
  <c r="G96" i="84" s="1"/>
  <c r="J96" i="84" s="1"/>
  <c r="G94" i="83"/>
  <c r="J94" i="83" s="1"/>
  <c r="E94" i="84" s="1"/>
  <c r="G94" i="84" s="1"/>
  <c r="J94" i="84" s="1"/>
  <c r="G95" i="83"/>
  <c r="J95" i="83" s="1"/>
  <c r="E95" i="84" s="1"/>
  <c r="G95" i="84" s="1"/>
  <c r="J95" i="84" s="1"/>
  <c r="G69" i="83"/>
  <c r="J69" i="83" s="1"/>
  <c r="E69" i="84" s="1"/>
  <c r="G69" i="84" s="1"/>
  <c r="J69" i="84" s="1"/>
  <c r="G68" i="83"/>
  <c r="J68" i="83" s="1"/>
  <c r="E68" i="84" s="1"/>
  <c r="G68" i="84" s="1"/>
  <c r="J68" i="84" s="1"/>
  <c r="G12" i="77"/>
  <c r="J12" i="77" s="1"/>
  <c r="E12" i="78" s="1"/>
  <c r="G87" i="85"/>
  <c r="J87" i="85" s="1"/>
  <c r="E87" i="86" s="1"/>
  <c r="G88" i="85"/>
  <c r="J88" i="85" s="1"/>
  <c r="E88" i="86" s="1"/>
  <c r="E102" i="86" l="1"/>
  <c r="G102" i="86" s="1"/>
  <c r="J102" i="86" s="1"/>
  <c r="E102" i="87" s="1"/>
  <c r="G102" i="87" s="1"/>
  <c r="J102" i="87" s="1"/>
  <c r="E102" i="88" s="1"/>
  <c r="E122" i="100"/>
  <c r="G122" i="100" s="1"/>
  <c r="J122" i="100" s="1"/>
  <c r="E122" i="101" s="1"/>
  <c r="G122" i="101" s="1"/>
  <c r="J122" i="101" s="1"/>
  <c r="E174" i="86"/>
  <c r="G174" i="86" s="1"/>
  <c r="J174" i="86" s="1"/>
  <c r="E174" i="87" s="1"/>
  <c r="G174" i="87" s="1"/>
  <c r="J174" i="87" s="1"/>
  <c r="E174" i="88" s="1"/>
  <c r="G157" i="85"/>
  <c r="J157" i="85" s="1"/>
  <c r="G166" i="85"/>
  <c r="J166" i="85" s="1"/>
  <c r="G118" i="85"/>
  <c r="J118" i="85" s="1"/>
  <c r="G133" i="85"/>
  <c r="J133" i="85" s="1"/>
  <c r="G74" i="85"/>
  <c r="J74" i="85" s="1"/>
  <c r="G53" i="85"/>
  <c r="J53" i="85" s="1"/>
  <c r="G60" i="85"/>
  <c r="J60" i="85" s="1"/>
  <c r="G84" i="85"/>
  <c r="J84" i="85" s="1"/>
  <c r="G68" i="85"/>
  <c r="J68" i="85" s="1"/>
  <c r="G81" i="85"/>
  <c r="J81" i="85" s="1"/>
  <c r="G73" i="85"/>
  <c r="J73" i="85" s="1"/>
  <c r="G163" i="85"/>
  <c r="J163" i="85" s="1"/>
  <c r="G39" i="85"/>
  <c r="J39" i="85" s="1"/>
  <c r="G69" i="85"/>
  <c r="J69" i="85" s="1"/>
  <c r="G134" i="85"/>
  <c r="J134" i="85" s="1"/>
  <c r="G147" i="85"/>
  <c r="J147" i="85" s="1"/>
  <c r="G98" i="85"/>
  <c r="J98" i="85" s="1"/>
  <c r="G38" i="85"/>
  <c r="J38" i="85" s="1"/>
  <c r="G185" i="85"/>
  <c r="J185" i="85" s="1"/>
  <c r="G119" i="85"/>
  <c r="J119" i="85" s="1"/>
  <c r="G104" i="85"/>
  <c r="J104" i="85" s="1"/>
  <c r="G121" i="85"/>
  <c r="J121" i="85" s="1"/>
  <c r="G72" i="85"/>
  <c r="J72" i="85" s="1"/>
  <c r="G140" i="85"/>
  <c r="J140" i="85" s="1"/>
  <c r="G126" i="85"/>
  <c r="J126" i="85" s="1"/>
  <c r="G161" i="85"/>
  <c r="J161" i="85" s="1"/>
  <c r="G71" i="85"/>
  <c r="J71" i="85" s="1"/>
  <c r="G79" i="85"/>
  <c r="J79" i="85" s="1"/>
  <c r="G194" i="85"/>
  <c r="J194" i="85" s="1"/>
  <c r="G65" i="85"/>
  <c r="J65" i="85" s="1"/>
  <c r="G197" i="85"/>
  <c r="J197" i="85" s="1"/>
  <c r="G42" i="85"/>
  <c r="J42" i="85" s="1"/>
  <c r="G198" i="85"/>
  <c r="J198" i="85" s="1"/>
  <c r="G37" i="85"/>
  <c r="J37" i="85" s="1"/>
  <c r="G63" i="85"/>
  <c r="J63" i="85" s="1"/>
  <c r="G155" i="85"/>
  <c r="J155" i="85" s="1"/>
  <c r="G58" i="85"/>
  <c r="J58" i="85" s="1"/>
  <c r="G173" i="85"/>
  <c r="J173" i="85" s="1"/>
  <c r="G139" i="85"/>
  <c r="J139" i="85" s="1"/>
  <c r="G132" i="85"/>
  <c r="J132" i="85" s="1"/>
  <c r="G131" i="85"/>
  <c r="J131" i="85" s="1"/>
  <c r="G109" i="85"/>
  <c r="J109" i="85" s="1"/>
  <c r="G170" i="85"/>
  <c r="J170" i="85" s="1"/>
  <c r="G169" i="85"/>
  <c r="J169" i="85" s="1"/>
  <c r="G95" i="85"/>
  <c r="J95" i="85" s="1"/>
  <c r="G135" i="85"/>
  <c r="J135" i="85" s="1"/>
  <c r="G152" i="85"/>
  <c r="J152" i="85" s="1"/>
  <c r="G97" i="85"/>
  <c r="J97" i="85" s="1"/>
  <c r="G80" i="85"/>
  <c r="J80" i="85" s="1"/>
  <c r="G127" i="85"/>
  <c r="J127" i="85" s="1"/>
  <c r="G190" i="85"/>
  <c r="J190" i="85" s="1"/>
  <c r="G130" i="85"/>
  <c r="J130" i="85" s="1"/>
  <c r="G120" i="85"/>
  <c r="J120" i="85" s="1"/>
  <c r="G175" i="85"/>
  <c r="J175" i="85" s="1"/>
  <c r="G59" i="85"/>
  <c r="J59" i="85" s="1"/>
  <c r="G111" i="85"/>
  <c r="J111" i="85" s="1"/>
  <c r="G193" i="85"/>
  <c r="J193" i="85" s="1"/>
  <c r="G56" i="85"/>
  <c r="J56" i="85" s="1"/>
  <c r="G171" i="85"/>
  <c r="J171" i="85" s="1"/>
  <c r="G82" i="85"/>
  <c r="J82" i="85" s="1"/>
  <c r="G94" i="85"/>
  <c r="J94" i="85" s="1"/>
  <c r="G151" i="85"/>
  <c r="J151" i="85" s="1"/>
  <c r="G148" i="85"/>
  <c r="J148" i="85" s="1"/>
  <c r="G99" i="85"/>
  <c r="J99" i="85" s="1"/>
  <c r="G129" i="85"/>
  <c r="J129" i="85" s="1"/>
  <c r="G182" i="85"/>
  <c r="J182" i="85" s="1"/>
  <c r="G40" i="85"/>
  <c r="J40" i="85" s="1"/>
  <c r="G124" i="85"/>
  <c r="J124" i="85" s="1"/>
  <c r="G64" i="85"/>
  <c r="J64" i="85" s="1"/>
  <c r="G172" i="85"/>
  <c r="J172" i="85" s="1"/>
  <c r="G158" i="85"/>
  <c r="J158" i="85" s="1"/>
  <c r="G136" i="85"/>
  <c r="J136" i="85" s="1"/>
  <c r="G141" i="85"/>
  <c r="J141" i="85" s="1"/>
  <c r="G103" i="85"/>
  <c r="J103" i="85" s="1"/>
  <c r="G61" i="85"/>
  <c r="J61" i="85" s="1"/>
  <c r="G199" i="85"/>
  <c r="J199" i="85" s="1"/>
  <c r="G159" i="85"/>
  <c r="J159" i="85" s="1"/>
  <c r="G93" i="85"/>
  <c r="J93" i="85" s="1"/>
  <c r="G55" i="85"/>
  <c r="J55" i="85" s="1"/>
  <c r="G62" i="85"/>
  <c r="J62" i="85" s="1"/>
  <c r="G162" i="85"/>
  <c r="J162" i="85" s="1"/>
  <c r="G176" i="85"/>
  <c r="J176" i="85" s="1"/>
  <c r="G86" i="85"/>
  <c r="J86" i="85" s="1"/>
  <c r="G183" i="85"/>
  <c r="J183" i="85" s="1"/>
  <c r="G66" i="85"/>
  <c r="J66" i="85" s="1"/>
  <c r="G116" i="85"/>
  <c r="J116" i="85" s="1"/>
  <c r="G145" i="85"/>
  <c r="J145" i="85" s="1"/>
  <c r="G181" i="85"/>
  <c r="J181" i="85" s="1"/>
  <c r="G78" i="85"/>
  <c r="J78" i="85" s="1"/>
  <c r="G196" i="85"/>
  <c r="J196" i="85" s="1"/>
  <c r="G96" i="85"/>
  <c r="J96" i="85" s="1"/>
  <c r="G154" i="85"/>
  <c r="J154" i="85" s="1"/>
  <c r="G146" i="85"/>
  <c r="J146" i="85" s="1"/>
  <c r="G143" i="85"/>
  <c r="J143" i="85" s="1"/>
  <c r="G107" i="85"/>
  <c r="J107" i="85" s="1"/>
  <c r="G137" i="85"/>
  <c r="J137" i="85" s="1"/>
  <c r="G110" i="85"/>
  <c r="J110" i="85" s="1"/>
  <c r="G177" i="85"/>
  <c r="J177" i="85" s="1"/>
  <c r="G106" i="85"/>
  <c r="J106" i="85" s="1"/>
  <c r="G52" i="85"/>
  <c r="J52" i="85" s="1"/>
  <c r="G184" i="85"/>
  <c r="J184" i="85" s="1"/>
  <c r="G77" i="85"/>
  <c r="J77" i="85" s="1"/>
  <c r="G85" i="85"/>
  <c r="J85" i="85" s="1"/>
  <c r="G41" i="85"/>
  <c r="J41" i="85" s="1"/>
  <c r="G115" i="85"/>
  <c r="J115" i="85" s="1"/>
  <c r="G165" i="85"/>
  <c r="J165" i="85" s="1"/>
  <c r="G138" i="85"/>
  <c r="J138" i="85" s="1"/>
  <c r="G149" i="85"/>
  <c r="J149" i="85" s="1"/>
  <c r="G112" i="85"/>
  <c r="J112" i="85" s="1"/>
  <c r="G57" i="85"/>
  <c r="J57" i="85" s="1"/>
  <c r="G117" i="85"/>
  <c r="J117" i="85" s="1"/>
  <c r="G150" i="85"/>
  <c r="J150" i="85" s="1"/>
  <c r="G125" i="85"/>
  <c r="J125" i="85" s="1"/>
  <c r="G54" i="85"/>
  <c r="J54" i="85" s="1"/>
  <c r="G191" i="85"/>
  <c r="J191" i="85" s="1"/>
  <c r="G186" i="85"/>
  <c r="J186" i="85" s="1"/>
  <c r="G70" i="85"/>
  <c r="J70" i="85" s="1"/>
  <c r="G75" i="85"/>
  <c r="J75" i="85" s="1"/>
  <c r="G192" i="85"/>
  <c r="J192" i="85" s="1"/>
  <c r="G180" i="85"/>
  <c r="J180" i="85" s="1"/>
  <c r="G92" i="85"/>
  <c r="J92" i="85" s="1"/>
  <c r="G156" i="85"/>
  <c r="J156" i="85" s="1"/>
  <c r="G153" i="85"/>
  <c r="J153" i="85" s="1"/>
  <c r="G142" i="85"/>
  <c r="J142" i="85" s="1"/>
  <c r="G114" i="85"/>
  <c r="J114" i="85" s="1"/>
  <c r="G128" i="85"/>
  <c r="J128" i="85" s="1"/>
  <c r="G108" i="85"/>
  <c r="J108" i="85" s="1"/>
  <c r="G83" i="85"/>
  <c r="J83" i="85" s="1"/>
  <c r="G201" i="85"/>
  <c r="J201" i="85" s="1"/>
  <c r="G164" i="85"/>
  <c r="J164" i="85" s="1"/>
  <c r="G178" i="85"/>
  <c r="J178" i="85" s="1"/>
  <c r="G168" i="85"/>
  <c r="J168" i="85" s="1"/>
  <c r="G160" i="85"/>
  <c r="J160" i="85" s="1"/>
  <c r="G195" i="85"/>
  <c r="J195" i="85" s="1"/>
  <c r="G113" i="85"/>
  <c r="J113" i="85" s="1"/>
  <c r="G123" i="85"/>
  <c r="J123" i="85" s="1"/>
  <c r="G167" i="85"/>
  <c r="J167" i="85" s="1"/>
  <c r="G200" i="86"/>
  <c r="J200" i="86" s="1"/>
  <c r="E200" i="87" s="1"/>
  <c r="G34" i="85"/>
  <c r="J34" i="85" s="1"/>
  <c r="E34" i="86" s="1"/>
  <c r="G33" i="85"/>
  <c r="J33" i="85" s="1"/>
  <c r="E33" i="86" s="1"/>
  <c r="G89" i="85"/>
  <c r="J89" i="85" s="1"/>
  <c r="E89" i="86" s="1"/>
  <c r="G88" i="86"/>
  <c r="J88" i="86" s="1"/>
  <c r="E88" i="87" s="1"/>
  <c r="G31" i="85"/>
  <c r="J31" i="85" s="1"/>
  <c r="E31" i="86" s="1"/>
  <c r="G30" i="85"/>
  <c r="J30" i="85" s="1"/>
  <c r="E30" i="86" s="1"/>
  <c r="G32" i="85"/>
  <c r="J32" i="85" s="1"/>
  <c r="E32" i="86" s="1"/>
  <c r="G49" i="85"/>
  <c r="J49" i="85" s="1"/>
  <c r="E49" i="86" s="1"/>
  <c r="G45" i="85"/>
  <c r="J45" i="85" s="1"/>
  <c r="E45" i="86" s="1"/>
  <c r="G67" i="85"/>
  <c r="J67" i="85" s="1"/>
  <c r="E67" i="86" s="1"/>
  <c r="G47" i="85"/>
  <c r="J47" i="85" s="1"/>
  <c r="E47" i="86" s="1"/>
  <c r="G87" i="86"/>
  <c r="J87" i="86" s="1"/>
  <c r="E87" i="87" s="1"/>
  <c r="G50" i="85"/>
  <c r="J50" i="85" s="1"/>
  <c r="E50" i="86" s="1"/>
  <c r="G100" i="85"/>
  <c r="J100" i="85" s="1"/>
  <c r="E100" i="86" s="1"/>
  <c r="G27" i="85"/>
  <c r="J27" i="85" s="1"/>
  <c r="E27" i="86" s="1"/>
  <c r="G29" i="85"/>
  <c r="J29" i="85" s="1"/>
  <c r="E29" i="86" s="1"/>
  <c r="G101" i="85"/>
  <c r="J101" i="85" s="1"/>
  <c r="E101" i="86" s="1"/>
  <c r="G43" i="85"/>
  <c r="J43" i="85" s="1"/>
  <c r="E43" i="86" s="1"/>
  <c r="G46" i="85"/>
  <c r="J46" i="85" s="1"/>
  <c r="E46" i="86" s="1"/>
  <c r="G91" i="85"/>
  <c r="J91" i="85" s="1"/>
  <c r="E91" i="86" s="1"/>
  <c r="G35" i="85"/>
  <c r="J35" i="85" s="1"/>
  <c r="E35" i="86" s="1"/>
  <c r="G48" i="85"/>
  <c r="J48" i="85" s="1"/>
  <c r="E48" i="86" s="1"/>
  <c r="G36" i="85"/>
  <c r="J36" i="85" s="1"/>
  <c r="E36" i="86" s="1"/>
  <c r="G90" i="85"/>
  <c r="J90" i="85" s="1"/>
  <c r="E90" i="86" s="1"/>
  <c r="G28" i="85"/>
  <c r="J28" i="85" s="1"/>
  <c r="E28" i="86" s="1"/>
  <c r="G51" i="85"/>
  <c r="J51" i="85" s="1"/>
  <c r="E51" i="86" s="1"/>
  <c r="G144" i="85"/>
  <c r="J144" i="85" s="1"/>
  <c r="E144" i="86" s="1"/>
  <c r="G44" i="85"/>
  <c r="J44" i="85" s="1"/>
  <c r="E44" i="86" s="1"/>
  <c r="G12" i="78"/>
  <c r="J12" i="78" s="1"/>
  <c r="R133" i="74"/>
  <c r="M133" i="74"/>
  <c r="P133" i="74" s="1"/>
  <c r="E122" i="102" l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65" i="86"/>
  <c r="G165" i="86" s="1"/>
  <c r="J165" i="86" s="1"/>
  <c r="E165" i="87" s="1"/>
  <c r="G165" i="87" s="1"/>
  <c r="J165" i="87" s="1"/>
  <c r="E165" i="88" s="1"/>
  <c r="E56" i="86"/>
  <c r="G56" i="86" s="1"/>
  <c r="J56" i="86" s="1"/>
  <c r="E56" i="87" s="1"/>
  <c r="G56" i="87" s="1"/>
  <c r="J56" i="87" s="1"/>
  <c r="E56" i="88" s="1"/>
  <c r="E161" i="86"/>
  <c r="G161" i="86" s="1"/>
  <c r="J161" i="86" s="1"/>
  <c r="E161" i="87" s="1"/>
  <c r="G161" i="87" s="1"/>
  <c r="J161" i="87" s="1"/>
  <c r="E161" i="88" s="1"/>
  <c r="E110" i="86"/>
  <c r="G110" i="86" s="1"/>
  <c r="J110" i="86" s="1"/>
  <c r="E110" i="87" s="1"/>
  <c r="G110" i="87" s="1"/>
  <c r="J110" i="87" s="1"/>
  <c r="E110" i="88" s="1"/>
  <c r="E78" i="86"/>
  <c r="G78" i="86" s="1"/>
  <c r="J78" i="86" s="1"/>
  <c r="E78" i="87" s="1"/>
  <c r="G78" i="87" s="1"/>
  <c r="J78" i="87" s="1"/>
  <c r="E78" i="88" s="1"/>
  <c r="E162" i="86"/>
  <c r="G162" i="86" s="1"/>
  <c r="J162" i="86" s="1"/>
  <c r="E162" i="87" s="1"/>
  <c r="G162" i="87" s="1"/>
  <c r="J162" i="87" s="1"/>
  <c r="E162" i="88" s="1"/>
  <c r="E141" i="86"/>
  <c r="G141" i="86" s="1"/>
  <c r="J141" i="86" s="1"/>
  <c r="E141" i="87" s="1"/>
  <c r="G141" i="87" s="1"/>
  <c r="J141" i="87" s="1"/>
  <c r="E141" i="88" s="1"/>
  <c r="E129" i="86"/>
  <c r="G129" i="86" s="1"/>
  <c r="J129" i="86" s="1"/>
  <c r="E129" i="87" s="1"/>
  <c r="G129" i="87" s="1"/>
  <c r="J129" i="87" s="1"/>
  <c r="E129" i="88" s="1"/>
  <c r="G193" i="86"/>
  <c r="J193" i="86" s="1"/>
  <c r="E193" i="87" s="1"/>
  <c r="E193" i="86"/>
  <c r="E80" i="86"/>
  <c r="G80" i="86" s="1"/>
  <c r="J80" i="86" s="1"/>
  <c r="E80" i="87" s="1"/>
  <c r="G80" i="87" s="1"/>
  <c r="J80" i="87" s="1"/>
  <c r="E80" i="88" s="1"/>
  <c r="E131" i="86"/>
  <c r="G131" i="86" s="1"/>
  <c r="J131" i="86" s="1"/>
  <c r="E131" i="87" s="1"/>
  <c r="G131" i="87" s="1"/>
  <c r="J131" i="87" s="1"/>
  <c r="E131" i="88" s="1"/>
  <c r="E198" i="86"/>
  <c r="G198" i="86" s="1"/>
  <c r="J198" i="86" s="1"/>
  <c r="E198" i="87" s="1"/>
  <c r="G198" i="87" s="1"/>
  <c r="J198" i="87" s="1"/>
  <c r="E198" i="88" s="1"/>
  <c r="G126" i="86"/>
  <c r="J126" i="86" s="1"/>
  <c r="E126" i="87" s="1"/>
  <c r="E126" i="86"/>
  <c r="E98" i="86"/>
  <c r="G98" i="86" s="1"/>
  <c r="J98" i="86" s="1"/>
  <c r="E98" i="87" s="1"/>
  <c r="G98" i="87" s="1"/>
  <c r="J98" i="87" s="1"/>
  <c r="E98" i="88" s="1"/>
  <c r="E68" i="86"/>
  <c r="G68" i="86" s="1"/>
  <c r="J68" i="86" s="1"/>
  <c r="E68" i="87" s="1"/>
  <c r="G68" i="87" s="1"/>
  <c r="J68" i="87" s="1"/>
  <c r="E68" i="88" s="1"/>
  <c r="E157" i="86"/>
  <c r="G157" i="86" s="1"/>
  <c r="J157" i="86" s="1"/>
  <c r="E157" i="87" s="1"/>
  <c r="G157" i="87" s="1"/>
  <c r="J157" i="87" s="1"/>
  <c r="E157" i="88" s="1"/>
  <c r="E164" i="86"/>
  <c r="G164" i="86" s="1"/>
  <c r="J164" i="86" s="1"/>
  <c r="E164" i="87" s="1"/>
  <c r="G164" i="87" s="1"/>
  <c r="J164" i="87" s="1"/>
  <c r="E164" i="88" s="1"/>
  <c r="E177" i="86"/>
  <c r="G177" i="86" s="1"/>
  <c r="J177" i="86" s="1"/>
  <c r="E177" i="87" s="1"/>
  <c r="G177" i="87" s="1"/>
  <c r="J177" i="87" s="1"/>
  <c r="E177" i="88" s="1"/>
  <c r="E127" i="86"/>
  <c r="G127" i="86" s="1"/>
  <c r="J127" i="86" s="1"/>
  <c r="E127" i="87" s="1"/>
  <c r="G127" i="87" s="1"/>
  <c r="J127" i="87" s="1"/>
  <c r="E127" i="88" s="1"/>
  <c r="E37" i="86"/>
  <c r="G37" i="86" s="1"/>
  <c r="J37" i="86" s="1"/>
  <c r="E37" i="87" s="1"/>
  <c r="G37" i="87" s="1"/>
  <c r="J37" i="87" s="1"/>
  <c r="E37" i="88" s="1"/>
  <c r="E92" i="86"/>
  <c r="G92" i="86" s="1"/>
  <c r="J92" i="86" s="1"/>
  <c r="E92" i="87" s="1"/>
  <c r="G92" i="87" s="1"/>
  <c r="J92" i="87" s="1"/>
  <c r="E92" i="88" s="1"/>
  <c r="E123" i="86"/>
  <c r="G123" i="86" s="1"/>
  <c r="J123" i="86" s="1"/>
  <c r="E123" i="87" s="1"/>
  <c r="G123" i="87" s="1"/>
  <c r="J123" i="87" s="1"/>
  <c r="E123" i="88" s="1"/>
  <c r="E83" i="86"/>
  <c r="G83" i="86" s="1"/>
  <c r="J83" i="86" s="1"/>
  <c r="E83" i="87" s="1"/>
  <c r="G83" i="87" s="1"/>
  <c r="J83" i="87" s="1"/>
  <c r="E83" i="88" s="1"/>
  <c r="E180" i="86"/>
  <c r="G180" i="86" s="1"/>
  <c r="J180" i="86" s="1"/>
  <c r="E180" i="87" s="1"/>
  <c r="G180" i="87" s="1"/>
  <c r="J180" i="87" s="1"/>
  <c r="E180" i="88" s="1"/>
  <c r="G150" i="86"/>
  <c r="J150" i="86" s="1"/>
  <c r="E150" i="87" s="1"/>
  <c r="G150" i="87" s="1"/>
  <c r="J150" i="87" s="1"/>
  <c r="E150" i="88" s="1"/>
  <c r="E150" i="86"/>
  <c r="E41" i="86"/>
  <c r="G41" i="86" s="1"/>
  <c r="J41" i="86" s="1"/>
  <c r="E41" i="87" s="1"/>
  <c r="G41" i="87" s="1"/>
  <c r="J41" i="87" s="1"/>
  <c r="E41" i="88" s="1"/>
  <c r="E137" i="86"/>
  <c r="G137" i="86" s="1"/>
  <c r="J137" i="86" s="1"/>
  <c r="E137" i="87" s="1"/>
  <c r="G137" i="87" s="1"/>
  <c r="J137" i="87" s="1"/>
  <c r="E137" i="88" s="1"/>
  <c r="E181" i="86"/>
  <c r="G181" i="86" s="1"/>
  <c r="J181" i="86" s="1"/>
  <c r="E181" i="87" s="1"/>
  <c r="G181" i="87" s="1"/>
  <c r="J181" i="87" s="1"/>
  <c r="E181" i="88" s="1"/>
  <c r="E62" i="86"/>
  <c r="G62" i="86" s="1"/>
  <c r="J62" i="86" s="1"/>
  <c r="E62" i="87" s="1"/>
  <c r="G62" i="87" s="1"/>
  <c r="J62" i="87" s="1"/>
  <c r="E62" i="88" s="1"/>
  <c r="E136" i="86"/>
  <c r="G136" i="86" s="1"/>
  <c r="J136" i="86" s="1"/>
  <c r="E136" i="87" s="1"/>
  <c r="G136" i="87" s="1"/>
  <c r="J136" i="87" s="1"/>
  <c r="E136" i="88" s="1"/>
  <c r="E99" i="86"/>
  <c r="G99" i="86" s="1"/>
  <c r="J99" i="86" s="1"/>
  <c r="E99" i="87" s="1"/>
  <c r="G99" i="87" s="1"/>
  <c r="J99" i="87" s="1"/>
  <c r="E99" i="88" s="1"/>
  <c r="E111" i="86"/>
  <c r="G111" i="86" s="1"/>
  <c r="J111" i="86" s="1"/>
  <c r="E111" i="87" s="1"/>
  <c r="G111" i="87" s="1"/>
  <c r="J111" i="87" s="1"/>
  <c r="E111" i="88" s="1"/>
  <c r="E97" i="86"/>
  <c r="G97" i="86" s="1"/>
  <c r="J97" i="86" s="1"/>
  <c r="E97" i="87" s="1"/>
  <c r="G97" i="87" s="1"/>
  <c r="J97" i="87" s="1"/>
  <c r="E97" i="88" s="1"/>
  <c r="E132" i="86"/>
  <c r="G132" i="86" s="1"/>
  <c r="J132" i="86" s="1"/>
  <c r="E132" i="87" s="1"/>
  <c r="G132" i="87" s="1"/>
  <c r="J132" i="87" s="1"/>
  <c r="E132" i="88" s="1"/>
  <c r="E42" i="86"/>
  <c r="G42" i="86" s="1"/>
  <c r="J42" i="86" s="1"/>
  <c r="E42" i="87" s="1"/>
  <c r="G42" i="87" s="1"/>
  <c r="J42" i="87" s="1"/>
  <c r="E42" i="88" s="1"/>
  <c r="E140" i="86"/>
  <c r="G140" i="86" s="1"/>
  <c r="J140" i="86" s="1"/>
  <c r="E140" i="87" s="1"/>
  <c r="G140" i="87" s="1"/>
  <c r="J140" i="87" s="1"/>
  <c r="E140" i="88" s="1"/>
  <c r="E147" i="86"/>
  <c r="G147" i="86" s="1"/>
  <c r="J147" i="86" s="1"/>
  <c r="E147" i="87" s="1"/>
  <c r="G147" i="87" s="1"/>
  <c r="J147" i="87" s="1"/>
  <c r="E147" i="88" s="1"/>
  <c r="E84" i="86"/>
  <c r="G84" i="86" s="1"/>
  <c r="J84" i="86" s="1"/>
  <c r="E84" i="87" s="1"/>
  <c r="G84" i="87" s="1"/>
  <c r="J84" i="87" s="1"/>
  <c r="E84" i="88" s="1"/>
  <c r="E54" i="86"/>
  <c r="G54" i="86" s="1"/>
  <c r="J54" i="86" s="1"/>
  <c r="E54" i="87" s="1"/>
  <c r="G54" i="87" s="1"/>
  <c r="J54" i="87" s="1"/>
  <c r="E54" i="88" s="1"/>
  <c r="E182" i="86"/>
  <c r="G182" i="86" s="1"/>
  <c r="J182" i="86" s="1"/>
  <c r="E182" i="87" s="1"/>
  <c r="G182" i="87" s="1"/>
  <c r="J182" i="87" s="1"/>
  <c r="E182" i="88" s="1"/>
  <c r="G109" i="86"/>
  <c r="J109" i="86" s="1"/>
  <c r="E109" i="87" s="1"/>
  <c r="G109" i="87" s="1"/>
  <c r="J109" i="87" s="1"/>
  <c r="E109" i="88" s="1"/>
  <c r="E109" i="86"/>
  <c r="E115" i="86"/>
  <c r="G115" i="86" s="1"/>
  <c r="J115" i="86" s="1"/>
  <c r="E115" i="87" s="1"/>
  <c r="G115" i="87" s="1"/>
  <c r="J115" i="87" s="1"/>
  <c r="E115" i="88" s="1"/>
  <c r="E113" i="86"/>
  <c r="G113" i="86" s="1"/>
  <c r="J113" i="86" s="1"/>
  <c r="E113" i="87" s="1"/>
  <c r="G113" i="87" s="1"/>
  <c r="J113" i="87" s="1"/>
  <c r="E113" i="88" s="1"/>
  <c r="E108" i="86"/>
  <c r="G108" i="86" s="1"/>
  <c r="J108" i="86" s="1"/>
  <c r="E108" i="87" s="1"/>
  <c r="G108" i="87" s="1"/>
  <c r="J108" i="87" s="1"/>
  <c r="E108" i="88" s="1"/>
  <c r="G192" i="86"/>
  <c r="J192" i="86" s="1"/>
  <c r="E192" i="87" s="1"/>
  <c r="G192" i="87" s="1"/>
  <c r="J192" i="87" s="1"/>
  <c r="E192" i="88" s="1"/>
  <c r="E192" i="86"/>
  <c r="E117" i="86"/>
  <c r="G117" i="86" s="1"/>
  <c r="J117" i="86" s="1"/>
  <c r="E117" i="87" s="1"/>
  <c r="G117" i="87" s="1"/>
  <c r="J117" i="87" s="1"/>
  <c r="E117" i="88" s="1"/>
  <c r="E85" i="86"/>
  <c r="G85" i="86" s="1"/>
  <c r="J85" i="86" s="1"/>
  <c r="E85" i="87" s="1"/>
  <c r="G85" i="87" s="1"/>
  <c r="J85" i="87" s="1"/>
  <c r="E85" i="88" s="1"/>
  <c r="E107" i="86"/>
  <c r="G107" i="86" s="1"/>
  <c r="J107" i="86" s="1"/>
  <c r="E107" i="87" s="1"/>
  <c r="G107" i="87" s="1"/>
  <c r="J107" i="87" s="1"/>
  <c r="E107" i="88" s="1"/>
  <c r="E145" i="86"/>
  <c r="G145" i="86" s="1"/>
  <c r="J145" i="86" s="1"/>
  <c r="E145" i="87" s="1"/>
  <c r="G145" i="87" s="1"/>
  <c r="J145" i="87" s="1"/>
  <c r="E145" i="88" s="1"/>
  <c r="E55" i="86"/>
  <c r="G55" i="86" s="1"/>
  <c r="J55" i="86" s="1"/>
  <c r="E55" i="87" s="1"/>
  <c r="G55" i="87" s="1"/>
  <c r="J55" i="87" s="1"/>
  <c r="E55" i="88" s="1"/>
  <c r="E158" i="86"/>
  <c r="G158" i="86" s="1"/>
  <c r="J158" i="86" s="1"/>
  <c r="E158" i="87" s="1"/>
  <c r="G158" i="87" s="1"/>
  <c r="J158" i="87" s="1"/>
  <c r="E158" i="88" s="1"/>
  <c r="E148" i="86"/>
  <c r="G148" i="86" s="1"/>
  <c r="J148" i="86" s="1"/>
  <c r="E148" i="87" s="1"/>
  <c r="G148" i="87" s="1"/>
  <c r="J148" i="87" s="1"/>
  <c r="E148" i="88" s="1"/>
  <c r="E59" i="86"/>
  <c r="G59" i="86" s="1"/>
  <c r="J59" i="86" s="1"/>
  <c r="E59" i="87" s="1"/>
  <c r="G59" i="87" s="1"/>
  <c r="J59" i="87" s="1"/>
  <c r="E59" i="88" s="1"/>
  <c r="E152" i="86"/>
  <c r="G152" i="86" s="1"/>
  <c r="J152" i="86" s="1"/>
  <c r="E152" i="87" s="1"/>
  <c r="G152" i="87" s="1"/>
  <c r="J152" i="87" s="1"/>
  <c r="E152" i="88" s="1"/>
  <c r="E139" i="86"/>
  <c r="G139" i="86" s="1"/>
  <c r="J139" i="86" s="1"/>
  <c r="E139" i="87" s="1"/>
  <c r="G139" i="87" s="1"/>
  <c r="J139" i="87" s="1"/>
  <c r="E139" i="88" s="1"/>
  <c r="E197" i="86"/>
  <c r="G197" i="86" s="1"/>
  <c r="J197" i="86" s="1"/>
  <c r="E197" i="87" s="1"/>
  <c r="G197" i="87" s="1"/>
  <c r="J197" i="87" s="1"/>
  <c r="E197" i="88" s="1"/>
  <c r="G72" i="86"/>
  <c r="J72" i="86" s="1"/>
  <c r="E72" i="87" s="1"/>
  <c r="G72" i="87" s="1"/>
  <c r="J72" i="87" s="1"/>
  <c r="E72" i="88" s="1"/>
  <c r="E72" i="86"/>
  <c r="E134" i="86"/>
  <c r="G134" i="86" s="1"/>
  <c r="J134" i="86" s="1"/>
  <c r="E134" i="87" s="1"/>
  <c r="G134" i="87" s="1"/>
  <c r="J134" i="87" s="1"/>
  <c r="E134" i="88" s="1"/>
  <c r="E60" i="86"/>
  <c r="G60" i="86" s="1"/>
  <c r="J60" i="86" s="1"/>
  <c r="E60" i="87" s="1"/>
  <c r="G60" i="87" s="1"/>
  <c r="J60" i="87" s="1"/>
  <c r="E60" i="88" s="1"/>
  <c r="E196" i="86"/>
  <c r="G196" i="86" s="1"/>
  <c r="J196" i="86" s="1"/>
  <c r="E196" i="87" s="1"/>
  <c r="G196" i="87" s="1"/>
  <c r="J196" i="87" s="1"/>
  <c r="E196" i="88" s="1"/>
  <c r="E81" i="86"/>
  <c r="G81" i="86" s="1"/>
  <c r="J81" i="86" s="1"/>
  <c r="E81" i="87" s="1"/>
  <c r="G81" i="87" s="1"/>
  <c r="J81" i="87" s="1"/>
  <c r="E81" i="88" s="1"/>
  <c r="E167" i="86"/>
  <c r="G167" i="86" s="1"/>
  <c r="J167" i="86" s="1"/>
  <c r="E167" i="87" s="1"/>
  <c r="G167" i="87" s="1"/>
  <c r="J167" i="87" s="1"/>
  <c r="E167" i="88" s="1"/>
  <c r="E195" i="86"/>
  <c r="G195" i="86" s="1"/>
  <c r="J195" i="86" s="1"/>
  <c r="E195" i="87" s="1"/>
  <c r="G195" i="87" s="1"/>
  <c r="J195" i="87" s="1"/>
  <c r="E195" i="88" s="1"/>
  <c r="E128" i="86"/>
  <c r="G128" i="86" s="1"/>
  <c r="J128" i="86" s="1"/>
  <c r="E128" i="87" s="1"/>
  <c r="G128" i="87" s="1"/>
  <c r="J128" i="87" s="1"/>
  <c r="E128" i="88" s="1"/>
  <c r="E75" i="86"/>
  <c r="G75" i="86" s="1"/>
  <c r="J75" i="86" s="1"/>
  <c r="E75" i="87" s="1"/>
  <c r="G75" i="87" s="1"/>
  <c r="J75" i="87" s="1"/>
  <c r="E75" i="88" s="1"/>
  <c r="E57" i="86"/>
  <c r="G57" i="86" s="1"/>
  <c r="J57" i="86" s="1"/>
  <c r="E57" i="87" s="1"/>
  <c r="G57" i="87" s="1"/>
  <c r="J57" i="87" s="1"/>
  <c r="E57" i="88" s="1"/>
  <c r="E77" i="86"/>
  <c r="G77" i="86" s="1"/>
  <c r="J77" i="86" s="1"/>
  <c r="E77" i="87" s="1"/>
  <c r="G77" i="87" s="1"/>
  <c r="J77" i="87" s="1"/>
  <c r="E77" i="88" s="1"/>
  <c r="E143" i="86"/>
  <c r="G143" i="86" s="1"/>
  <c r="J143" i="86" s="1"/>
  <c r="E143" i="87" s="1"/>
  <c r="G143" i="87" s="1"/>
  <c r="J143" i="87" s="1"/>
  <c r="E143" i="88" s="1"/>
  <c r="E116" i="86"/>
  <c r="G116" i="86" s="1"/>
  <c r="J116" i="86" s="1"/>
  <c r="E116" i="87" s="1"/>
  <c r="G116" i="87" s="1"/>
  <c r="J116" i="87" s="1"/>
  <c r="E116" i="88" s="1"/>
  <c r="E93" i="86"/>
  <c r="G93" i="86" s="1"/>
  <c r="J93" i="86" s="1"/>
  <c r="E93" i="87" s="1"/>
  <c r="G93" i="87" s="1"/>
  <c r="J93" i="87" s="1"/>
  <c r="E93" i="88" s="1"/>
  <c r="E172" i="86"/>
  <c r="G172" i="86" s="1"/>
  <c r="J172" i="86" s="1"/>
  <c r="E172" i="87" s="1"/>
  <c r="G172" i="87" s="1"/>
  <c r="J172" i="87" s="1"/>
  <c r="E172" i="88" s="1"/>
  <c r="E151" i="86"/>
  <c r="G151" i="86" s="1"/>
  <c r="J151" i="86" s="1"/>
  <c r="E151" i="87" s="1"/>
  <c r="G151" i="87" s="1"/>
  <c r="J151" i="87" s="1"/>
  <c r="E151" i="88" s="1"/>
  <c r="G175" i="86"/>
  <c r="J175" i="86" s="1"/>
  <c r="E175" i="87" s="1"/>
  <c r="G175" i="87" s="1"/>
  <c r="J175" i="87" s="1"/>
  <c r="E175" i="88" s="1"/>
  <c r="E175" i="86"/>
  <c r="E135" i="86"/>
  <c r="G135" i="86" s="1"/>
  <c r="J135" i="86" s="1"/>
  <c r="E135" i="87" s="1"/>
  <c r="G135" i="87" s="1"/>
  <c r="J135" i="87" s="1"/>
  <c r="E135" i="88" s="1"/>
  <c r="E173" i="86"/>
  <c r="G173" i="86" s="1"/>
  <c r="J173" i="86" s="1"/>
  <c r="E173" i="87" s="1"/>
  <c r="G173" i="87" s="1"/>
  <c r="J173" i="87" s="1"/>
  <c r="E173" i="88" s="1"/>
  <c r="E65" i="86"/>
  <c r="G65" i="86" s="1"/>
  <c r="J65" i="86" s="1"/>
  <c r="E65" i="87" s="1"/>
  <c r="G65" i="87" s="1"/>
  <c r="J65" i="87" s="1"/>
  <c r="E65" i="88" s="1"/>
  <c r="G121" i="86"/>
  <c r="J121" i="86" s="1"/>
  <c r="E121" i="87" s="1"/>
  <c r="E121" i="86"/>
  <c r="E69" i="86"/>
  <c r="G69" i="86" s="1"/>
  <c r="J69" i="86" s="1"/>
  <c r="E69" i="87" s="1"/>
  <c r="G69" i="87" s="1"/>
  <c r="J69" i="87" s="1"/>
  <c r="E69" i="88" s="1"/>
  <c r="E53" i="86"/>
  <c r="G53" i="86" s="1"/>
  <c r="J53" i="86" s="1"/>
  <c r="E53" i="87" s="1"/>
  <c r="G53" i="87" s="1"/>
  <c r="J53" i="87" s="1"/>
  <c r="E53" i="88" s="1"/>
  <c r="E156" i="86"/>
  <c r="G156" i="86" s="1"/>
  <c r="J156" i="86" s="1"/>
  <c r="E156" i="87" s="1"/>
  <c r="G156" i="87" s="1"/>
  <c r="J156" i="87" s="1"/>
  <c r="E156" i="88" s="1"/>
  <c r="E176" i="86"/>
  <c r="G176" i="86" s="1"/>
  <c r="J176" i="86" s="1"/>
  <c r="E176" i="87" s="1"/>
  <c r="G176" i="87" s="1"/>
  <c r="J176" i="87" s="1"/>
  <c r="E176" i="88" s="1"/>
  <c r="E166" i="86"/>
  <c r="G166" i="86" s="1"/>
  <c r="J166" i="86" s="1"/>
  <c r="E166" i="87" s="1"/>
  <c r="G166" i="87" s="1"/>
  <c r="J166" i="87" s="1"/>
  <c r="E166" i="88" s="1"/>
  <c r="E201" i="86"/>
  <c r="G201" i="86" s="1"/>
  <c r="J201" i="86" s="1"/>
  <c r="E201" i="87" s="1"/>
  <c r="G201" i="87" s="1"/>
  <c r="J201" i="87" s="1"/>
  <c r="E201" i="88" s="1"/>
  <c r="E160" i="86"/>
  <c r="G160" i="86" s="1"/>
  <c r="J160" i="86" s="1"/>
  <c r="E160" i="87" s="1"/>
  <c r="G160" i="87" s="1"/>
  <c r="J160" i="87" s="1"/>
  <c r="E160" i="88" s="1"/>
  <c r="E114" i="86"/>
  <c r="G114" i="86" s="1"/>
  <c r="J114" i="86" s="1"/>
  <c r="E114" i="87" s="1"/>
  <c r="G114" i="87" s="1"/>
  <c r="J114" i="87" s="1"/>
  <c r="E114" i="88" s="1"/>
  <c r="E70" i="86"/>
  <c r="G70" i="86" s="1"/>
  <c r="J70" i="86" s="1"/>
  <c r="E70" i="87" s="1"/>
  <c r="G70" i="87" s="1"/>
  <c r="J70" i="87" s="1"/>
  <c r="E70" i="88" s="1"/>
  <c r="E112" i="86"/>
  <c r="G112" i="86" s="1"/>
  <c r="J112" i="86" s="1"/>
  <c r="E112" i="87" s="1"/>
  <c r="G112" i="87" s="1"/>
  <c r="J112" i="87" s="1"/>
  <c r="E112" i="88" s="1"/>
  <c r="E184" i="86"/>
  <c r="G184" i="86" s="1"/>
  <c r="J184" i="86" s="1"/>
  <c r="E184" i="87" s="1"/>
  <c r="G184" i="87" s="1"/>
  <c r="J184" i="87" s="1"/>
  <c r="E184" i="88" s="1"/>
  <c r="G146" i="86"/>
  <c r="J146" i="86" s="1"/>
  <c r="E146" i="87" s="1"/>
  <c r="G146" i="87" s="1"/>
  <c r="J146" i="87" s="1"/>
  <c r="E146" i="88" s="1"/>
  <c r="E146" i="86"/>
  <c r="E66" i="86"/>
  <c r="G66" i="86" s="1"/>
  <c r="J66" i="86" s="1"/>
  <c r="E66" i="87" s="1"/>
  <c r="G66" i="87" s="1"/>
  <c r="J66" i="87" s="1"/>
  <c r="E66" i="88" s="1"/>
  <c r="E159" i="86"/>
  <c r="G159" i="86" s="1"/>
  <c r="J159" i="86" s="1"/>
  <c r="E159" i="87" s="1"/>
  <c r="G159" i="87" s="1"/>
  <c r="J159" i="87" s="1"/>
  <c r="E159" i="88" s="1"/>
  <c r="E64" i="86"/>
  <c r="G64" i="86" s="1"/>
  <c r="J64" i="86" s="1"/>
  <c r="E64" i="87" s="1"/>
  <c r="G64" i="87" s="1"/>
  <c r="J64" i="87" s="1"/>
  <c r="E64" i="88" s="1"/>
  <c r="E94" i="86"/>
  <c r="G94" i="86" s="1"/>
  <c r="J94" i="86" s="1"/>
  <c r="E94" i="87" s="1"/>
  <c r="G94" i="87" s="1"/>
  <c r="J94" i="87" s="1"/>
  <c r="E94" i="88" s="1"/>
  <c r="E120" i="86"/>
  <c r="G120" i="86" s="1"/>
  <c r="J120" i="86" s="1"/>
  <c r="E120" i="87" s="1"/>
  <c r="G120" i="87" s="1"/>
  <c r="J120" i="87" s="1"/>
  <c r="E120" i="88" s="1"/>
  <c r="E95" i="86"/>
  <c r="G95" i="86" s="1"/>
  <c r="J95" i="86" s="1"/>
  <c r="E95" i="87" s="1"/>
  <c r="G95" i="87" s="1"/>
  <c r="J95" i="87" s="1"/>
  <c r="E95" i="88" s="1"/>
  <c r="E58" i="86"/>
  <c r="G58" i="86" s="1"/>
  <c r="J58" i="86" s="1"/>
  <c r="E58" i="87" s="1"/>
  <c r="G58" i="87" s="1"/>
  <c r="J58" i="87" s="1"/>
  <c r="E58" i="88" s="1"/>
  <c r="E194" i="86"/>
  <c r="G194" i="86" s="1"/>
  <c r="J194" i="86" s="1"/>
  <c r="E194" i="87" s="1"/>
  <c r="G194" i="87" s="1"/>
  <c r="J194" i="87" s="1"/>
  <c r="E194" i="88" s="1"/>
  <c r="E104" i="86"/>
  <c r="G104" i="86" s="1"/>
  <c r="J104" i="86" s="1"/>
  <c r="E104" i="87" s="1"/>
  <c r="G104" i="87" s="1"/>
  <c r="J104" i="87" s="1"/>
  <c r="E104" i="88" s="1"/>
  <c r="E39" i="86"/>
  <c r="G39" i="86" s="1"/>
  <c r="J39" i="86" s="1"/>
  <c r="E39" i="87" s="1"/>
  <c r="G39" i="87" s="1"/>
  <c r="J39" i="87" s="1"/>
  <c r="E39" i="88" s="1"/>
  <c r="E74" i="86"/>
  <c r="G74" i="86" s="1"/>
  <c r="J74" i="86" s="1"/>
  <c r="E74" i="87" s="1"/>
  <c r="G74" i="87" s="1"/>
  <c r="J74" i="87" s="1"/>
  <c r="E74" i="88" s="1"/>
  <c r="E168" i="86"/>
  <c r="G168" i="86" s="1"/>
  <c r="J168" i="86" s="1"/>
  <c r="E168" i="87" s="1"/>
  <c r="G168" i="87" s="1"/>
  <c r="J168" i="87" s="1"/>
  <c r="E168" i="88" s="1"/>
  <c r="E142" i="86"/>
  <c r="G142" i="86" s="1"/>
  <c r="J142" i="86" s="1"/>
  <c r="E142" i="87" s="1"/>
  <c r="G142" i="87" s="1"/>
  <c r="J142" i="87" s="1"/>
  <c r="E142" i="88" s="1"/>
  <c r="E186" i="86"/>
  <c r="G186" i="86" s="1"/>
  <c r="J186" i="86" s="1"/>
  <c r="E186" i="87" s="1"/>
  <c r="G186" i="87" s="1"/>
  <c r="J186" i="87" s="1"/>
  <c r="E186" i="88" s="1"/>
  <c r="E149" i="86"/>
  <c r="G149" i="86" s="1"/>
  <c r="J149" i="86" s="1"/>
  <c r="E149" i="87" s="1"/>
  <c r="G149" i="87" s="1"/>
  <c r="J149" i="87" s="1"/>
  <c r="E149" i="88" s="1"/>
  <c r="G52" i="86"/>
  <c r="J52" i="86" s="1"/>
  <c r="E52" i="87" s="1"/>
  <c r="G52" i="87" s="1"/>
  <c r="J52" i="87" s="1"/>
  <c r="E52" i="88" s="1"/>
  <c r="E52" i="86"/>
  <c r="E154" i="86"/>
  <c r="G154" i="86" s="1"/>
  <c r="J154" i="86" s="1"/>
  <c r="E154" i="87" s="1"/>
  <c r="G154" i="87" s="1"/>
  <c r="J154" i="87" s="1"/>
  <c r="E154" i="88" s="1"/>
  <c r="E183" i="86"/>
  <c r="G183" i="86" s="1"/>
  <c r="J183" i="86" s="1"/>
  <c r="E183" i="87" s="1"/>
  <c r="G183" i="87" s="1"/>
  <c r="J183" i="87" s="1"/>
  <c r="E183" i="88" s="1"/>
  <c r="E199" i="86"/>
  <c r="G199" i="86" s="1"/>
  <c r="J199" i="86" s="1"/>
  <c r="E199" i="87" s="1"/>
  <c r="G199" i="87" s="1"/>
  <c r="J199" i="87" s="1"/>
  <c r="E199" i="88" s="1"/>
  <c r="G124" i="86"/>
  <c r="J124" i="86" s="1"/>
  <c r="E124" i="87" s="1"/>
  <c r="G124" i="87" s="1"/>
  <c r="J124" i="87" s="1"/>
  <c r="E124" i="88" s="1"/>
  <c r="E124" i="86"/>
  <c r="E82" i="86"/>
  <c r="G82" i="86" s="1"/>
  <c r="J82" i="86" s="1"/>
  <c r="E82" i="87" s="1"/>
  <c r="G82" i="87" s="1"/>
  <c r="J82" i="87" s="1"/>
  <c r="E82" i="88" s="1"/>
  <c r="E130" i="86"/>
  <c r="G130" i="86" s="1"/>
  <c r="J130" i="86" s="1"/>
  <c r="E130" i="87" s="1"/>
  <c r="G130" i="87" s="1"/>
  <c r="J130" i="87" s="1"/>
  <c r="E130" i="88" s="1"/>
  <c r="E169" i="86"/>
  <c r="G169" i="86" s="1"/>
  <c r="J169" i="86" s="1"/>
  <c r="E169" i="87" s="1"/>
  <c r="G169" i="87" s="1"/>
  <c r="J169" i="87" s="1"/>
  <c r="E169" i="88" s="1"/>
  <c r="E155" i="86"/>
  <c r="G155" i="86" s="1"/>
  <c r="J155" i="86" s="1"/>
  <c r="E155" i="87" s="1"/>
  <c r="G155" i="87" s="1"/>
  <c r="J155" i="87" s="1"/>
  <c r="E155" i="88" s="1"/>
  <c r="E79" i="86"/>
  <c r="G79" i="86" s="1"/>
  <c r="J79" i="86" s="1"/>
  <c r="E79" i="87" s="1"/>
  <c r="G79" i="87" s="1"/>
  <c r="J79" i="87" s="1"/>
  <c r="E79" i="88" s="1"/>
  <c r="E119" i="86"/>
  <c r="G119" i="86" s="1"/>
  <c r="J119" i="86" s="1"/>
  <c r="E119" i="87" s="1"/>
  <c r="G119" i="87" s="1"/>
  <c r="J119" i="87" s="1"/>
  <c r="E119" i="88" s="1"/>
  <c r="E163" i="86"/>
  <c r="G163" i="86" s="1"/>
  <c r="J163" i="86" s="1"/>
  <c r="E163" i="87" s="1"/>
  <c r="G163" i="87" s="1"/>
  <c r="J163" i="87" s="1"/>
  <c r="E163" i="88" s="1"/>
  <c r="E133" i="86"/>
  <c r="G133" i="86" s="1"/>
  <c r="J133" i="86" s="1"/>
  <c r="E133" i="87" s="1"/>
  <c r="G133" i="87" s="1"/>
  <c r="J133" i="87" s="1"/>
  <c r="E133" i="88" s="1"/>
  <c r="E103" i="86"/>
  <c r="G103" i="86" s="1"/>
  <c r="J103" i="86" s="1"/>
  <c r="E103" i="87" s="1"/>
  <c r="G103" i="87" s="1"/>
  <c r="J103" i="87" s="1"/>
  <c r="E103" i="88" s="1"/>
  <c r="E38" i="86"/>
  <c r="G38" i="86" s="1"/>
  <c r="J38" i="86" s="1"/>
  <c r="E38" i="87" s="1"/>
  <c r="G38" i="87" s="1"/>
  <c r="J38" i="87" s="1"/>
  <c r="E38" i="88" s="1"/>
  <c r="E125" i="86"/>
  <c r="G125" i="86" s="1"/>
  <c r="J125" i="86" s="1"/>
  <c r="E125" i="87" s="1"/>
  <c r="G125" i="87" s="1"/>
  <c r="J125" i="87" s="1"/>
  <c r="E125" i="88" s="1"/>
  <c r="G178" i="86"/>
  <c r="J178" i="86" s="1"/>
  <c r="E178" i="87" s="1"/>
  <c r="G178" i="87" s="1"/>
  <c r="J178" i="87" s="1"/>
  <c r="E178" i="88" s="1"/>
  <c r="E178" i="86"/>
  <c r="E153" i="86"/>
  <c r="G153" i="86" s="1"/>
  <c r="J153" i="86" s="1"/>
  <c r="E153" i="87" s="1"/>
  <c r="G153" i="87" s="1"/>
  <c r="J153" i="87" s="1"/>
  <c r="E153" i="88" s="1"/>
  <c r="E191" i="86"/>
  <c r="G191" i="86" s="1"/>
  <c r="J191" i="86" s="1"/>
  <c r="E191" i="87" s="1"/>
  <c r="G191" i="87" s="1"/>
  <c r="J191" i="87" s="1"/>
  <c r="E191" i="88" s="1"/>
  <c r="E138" i="86"/>
  <c r="G138" i="86" s="1"/>
  <c r="J138" i="86" s="1"/>
  <c r="E138" i="87" s="1"/>
  <c r="G138" i="87" s="1"/>
  <c r="J138" i="87" s="1"/>
  <c r="E138" i="88" s="1"/>
  <c r="E106" i="86"/>
  <c r="G106" i="86" s="1"/>
  <c r="J106" i="86" s="1"/>
  <c r="E106" i="87" s="1"/>
  <c r="G106" i="87" s="1"/>
  <c r="J106" i="87" s="1"/>
  <c r="E106" i="88" s="1"/>
  <c r="E96" i="86"/>
  <c r="G96" i="86" s="1"/>
  <c r="J96" i="86" s="1"/>
  <c r="E96" i="87" s="1"/>
  <c r="G96" i="87" s="1"/>
  <c r="J96" i="87" s="1"/>
  <c r="E96" i="88" s="1"/>
  <c r="E86" i="86"/>
  <c r="G86" i="86" s="1"/>
  <c r="J86" i="86" s="1"/>
  <c r="E86" i="87" s="1"/>
  <c r="G86" i="87" s="1"/>
  <c r="J86" i="87" s="1"/>
  <c r="E86" i="88" s="1"/>
  <c r="E61" i="86"/>
  <c r="G61" i="86" s="1"/>
  <c r="J61" i="86" s="1"/>
  <c r="E61" i="87" s="1"/>
  <c r="G61" i="87" s="1"/>
  <c r="J61" i="87" s="1"/>
  <c r="E61" i="88" s="1"/>
  <c r="E40" i="86"/>
  <c r="G40" i="86" s="1"/>
  <c r="J40" i="86" s="1"/>
  <c r="E40" i="87" s="1"/>
  <c r="G40" i="87" s="1"/>
  <c r="J40" i="87" s="1"/>
  <c r="E40" i="88" s="1"/>
  <c r="E171" i="86"/>
  <c r="G171" i="86" s="1"/>
  <c r="J171" i="86" s="1"/>
  <c r="E171" i="87" s="1"/>
  <c r="G171" i="87" s="1"/>
  <c r="J171" i="87" s="1"/>
  <c r="E171" i="88" s="1"/>
  <c r="E190" i="86"/>
  <c r="G190" i="86" s="1"/>
  <c r="J190" i="86" s="1"/>
  <c r="E190" i="87" s="1"/>
  <c r="G190" i="87" s="1"/>
  <c r="J190" i="87" s="1"/>
  <c r="E190" i="88" s="1"/>
  <c r="E170" i="86"/>
  <c r="G170" i="86" s="1"/>
  <c r="J170" i="86" s="1"/>
  <c r="E170" i="87" s="1"/>
  <c r="G170" i="87" s="1"/>
  <c r="J170" i="87" s="1"/>
  <c r="E170" i="88" s="1"/>
  <c r="E63" i="86"/>
  <c r="G63" i="86" s="1"/>
  <c r="J63" i="86" s="1"/>
  <c r="E63" i="87" s="1"/>
  <c r="G63" i="87" s="1"/>
  <c r="J63" i="87" s="1"/>
  <c r="E63" i="88" s="1"/>
  <c r="E71" i="86"/>
  <c r="G71" i="86" s="1"/>
  <c r="J71" i="86" s="1"/>
  <c r="E71" i="87" s="1"/>
  <c r="G71" i="87" s="1"/>
  <c r="J71" i="87" s="1"/>
  <c r="E71" i="88" s="1"/>
  <c r="E185" i="86"/>
  <c r="G185" i="86" s="1"/>
  <c r="J185" i="86" s="1"/>
  <c r="E185" i="87" s="1"/>
  <c r="G185" i="87" s="1"/>
  <c r="J185" i="87" s="1"/>
  <c r="E185" i="88" s="1"/>
  <c r="E73" i="86"/>
  <c r="G73" i="86" s="1"/>
  <c r="J73" i="86" s="1"/>
  <c r="E73" i="87" s="1"/>
  <c r="G73" i="87" s="1"/>
  <c r="J73" i="87" s="1"/>
  <c r="E73" i="88" s="1"/>
  <c r="G118" i="86"/>
  <c r="J118" i="86" s="1"/>
  <c r="E118" i="87" s="1"/>
  <c r="G118" i="87" s="1"/>
  <c r="J118" i="87" s="1"/>
  <c r="E118" i="88" s="1"/>
  <c r="E118" i="86"/>
  <c r="G174" i="88"/>
  <c r="J174" i="88" s="1"/>
  <c r="E174" i="89" s="1"/>
  <c r="G102" i="88"/>
  <c r="J102" i="88" s="1"/>
  <c r="E102" i="89" s="1"/>
  <c r="G200" i="87"/>
  <c r="J200" i="87" s="1"/>
  <c r="E200" i="88" s="1"/>
  <c r="G126" i="87"/>
  <c r="J126" i="87" s="1"/>
  <c r="E126" i="88" s="1"/>
  <c r="G193" i="87"/>
  <c r="J193" i="87" s="1"/>
  <c r="E193" i="88" s="1"/>
  <c r="G121" i="87"/>
  <c r="J121" i="87" s="1"/>
  <c r="E121" i="88" s="1"/>
  <c r="G87" i="87"/>
  <c r="J87" i="87" s="1"/>
  <c r="E87" i="88" s="1"/>
  <c r="G88" i="87"/>
  <c r="J88" i="87" s="1"/>
  <c r="E88" i="88" s="1"/>
  <c r="G43" i="86"/>
  <c r="J43" i="86" s="1"/>
  <c r="E43" i="87" s="1"/>
  <c r="G47" i="86"/>
  <c r="J47" i="86" s="1"/>
  <c r="E47" i="87" s="1"/>
  <c r="G33" i="86"/>
  <c r="J33" i="86" s="1"/>
  <c r="E33" i="87" s="1"/>
  <c r="G91" i="86"/>
  <c r="J91" i="86" s="1"/>
  <c r="E91" i="87" s="1"/>
  <c r="G67" i="86"/>
  <c r="J67" i="86" s="1"/>
  <c r="E67" i="87" s="1"/>
  <c r="G89" i="86"/>
  <c r="J89" i="86" s="1"/>
  <c r="E89" i="87" s="1"/>
  <c r="G44" i="86"/>
  <c r="J44" i="86" s="1"/>
  <c r="E44" i="87" s="1"/>
  <c r="G36" i="86"/>
  <c r="J36" i="86" s="1"/>
  <c r="E36" i="87" s="1"/>
  <c r="G45" i="86"/>
  <c r="J45" i="86" s="1"/>
  <c r="E45" i="87" s="1"/>
  <c r="G34" i="86"/>
  <c r="J34" i="86" s="1"/>
  <c r="E34" i="87" s="1"/>
  <c r="G12" i="79"/>
  <c r="J12" i="79" s="1"/>
  <c r="G101" i="86"/>
  <c r="J101" i="86" s="1"/>
  <c r="E101" i="87" s="1"/>
  <c r="G27" i="86"/>
  <c r="J27" i="86" s="1"/>
  <c r="E27" i="87" s="1"/>
  <c r="G90" i="86"/>
  <c r="J90" i="86" s="1"/>
  <c r="E90" i="87" s="1"/>
  <c r="G31" i="86"/>
  <c r="J31" i="86" s="1"/>
  <c r="E31" i="87" s="1"/>
  <c r="G48" i="86"/>
  <c r="J48" i="86" s="1"/>
  <c r="E48" i="87" s="1"/>
  <c r="G50" i="86"/>
  <c r="J50" i="86" s="1"/>
  <c r="E50" i="87" s="1"/>
  <c r="G29" i="86"/>
  <c r="J29" i="86" s="1"/>
  <c r="E29" i="87" s="1"/>
  <c r="G51" i="86"/>
  <c r="J51" i="86" s="1"/>
  <c r="E51" i="87" s="1"/>
  <c r="G100" i="86"/>
  <c r="J100" i="86" s="1"/>
  <c r="E100" i="87" s="1"/>
  <c r="G49" i="86"/>
  <c r="J49" i="86" s="1"/>
  <c r="E49" i="87" s="1"/>
  <c r="G30" i="86"/>
  <c r="J30" i="86" s="1"/>
  <c r="E30" i="87" s="1"/>
  <c r="G32" i="86"/>
  <c r="J32" i="86" s="1"/>
  <c r="E32" i="87" s="1"/>
  <c r="G46" i="86"/>
  <c r="J46" i="86" s="1"/>
  <c r="E46" i="87" s="1"/>
  <c r="G28" i="86"/>
  <c r="J28" i="86" s="1"/>
  <c r="E28" i="87" s="1"/>
  <c r="G35" i="86"/>
  <c r="J35" i="86" s="1"/>
  <c r="E35" i="87" s="1"/>
  <c r="G144" i="86"/>
  <c r="J144" i="86" s="1"/>
  <c r="E144" i="87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181" i="74"/>
  <c r="R212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201" i="88" l="1"/>
  <c r="J201" i="88" s="1"/>
  <c r="G102" i="89"/>
  <c r="J102" i="89" s="1"/>
  <c r="E102" i="90" s="1"/>
  <c r="G174" i="89"/>
  <c r="J174" i="89" s="1"/>
  <c r="E174" i="90" s="1"/>
  <c r="G141" i="88"/>
  <c r="J141" i="88" s="1"/>
  <c r="E141" i="89" s="1"/>
  <c r="G85" i="88"/>
  <c r="J85" i="88" s="1"/>
  <c r="E85" i="89" s="1"/>
  <c r="G167" i="88"/>
  <c r="J167" i="88" s="1"/>
  <c r="E167" i="89" s="1"/>
  <c r="G176" i="88"/>
  <c r="J176" i="88" s="1"/>
  <c r="E176" i="89" s="1"/>
  <c r="G140" i="88"/>
  <c r="J140" i="88" s="1"/>
  <c r="E140" i="89" s="1"/>
  <c r="G182" i="88"/>
  <c r="J182" i="88" s="1"/>
  <c r="E182" i="89" s="1"/>
  <c r="G136" i="88"/>
  <c r="J136" i="88" s="1"/>
  <c r="E136" i="89" s="1"/>
  <c r="G180" i="88"/>
  <c r="J180" i="88" s="1"/>
  <c r="E180" i="89" s="1"/>
  <c r="G79" i="88"/>
  <c r="J79" i="88" s="1"/>
  <c r="E79" i="89" s="1"/>
  <c r="G125" i="88"/>
  <c r="J125" i="88" s="1"/>
  <c r="E125" i="89" s="1"/>
  <c r="G169" i="88"/>
  <c r="J169" i="88" s="1"/>
  <c r="E169" i="89" s="1"/>
  <c r="G60" i="88"/>
  <c r="J60" i="88" s="1"/>
  <c r="E60" i="89" s="1"/>
  <c r="G39" i="88"/>
  <c r="J39" i="88" s="1"/>
  <c r="E39" i="89" s="1"/>
  <c r="G160" i="88"/>
  <c r="J160" i="88" s="1"/>
  <c r="E160" i="89" s="1"/>
  <c r="G191" i="88"/>
  <c r="J191" i="88" s="1"/>
  <c r="E191" i="89" s="1"/>
  <c r="G162" i="88"/>
  <c r="J162" i="88" s="1"/>
  <c r="E162" i="89" s="1"/>
  <c r="G186" i="88"/>
  <c r="J186" i="88" s="1"/>
  <c r="E186" i="89" s="1"/>
  <c r="G129" i="88"/>
  <c r="J129" i="88" s="1"/>
  <c r="E129" i="89" s="1"/>
  <c r="G84" i="88"/>
  <c r="J84" i="88" s="1"/>
  <c r="E84" i="89" s="1"/>
  <c r="G121" i="88"/>
  <c r="J121" i="88" s="1"/>
  <c r="E121" i="89" s="1"/>
  <c r="G58" i="88"/>
  <c r="J58" i="88" s="1"/>
  <c r="E58" i="89" s="1"/>
  <c r="G138" i="88"/>
  <c r="J138" i="88" s="1"/>
  <c r="E138" i="89" s="1"/>
  <c r="G113" i="88"/>
  <c r="J113" i="88" s="1"/>
  <c r="E113" i="89" s="1"/>
  <c r="G71" i="88"/>
  <c r="J71" i="88" s="1"/>
  <c r="E71" i="89" s="1"/>
  <c r="G196" i="88"/>
  <c r="J196" i="88" s="1"/>
  <c r="E196" i="89" s="1"/>
  <c r="G112" i="88"/>
  <c r="J112" i="88" s="1"/>
  <c r="E112" i="89" s="1"/>
  <c r="G114" i="88"/>
  <c r="J114" i="88" s="1"/>
  <c r="E114" i="89" s="1"/>
  <c r="G171" i="88"/>
  <c r="J171" i="88" s="1"/>
  <c r="E171" i="89" s="1"/>
  <c r="G104" i="88"/>
  <c r="J104" i="88" s="1"/>
  <c r="E104" i="89" s="1"/>
  <c r="G181" i="88"/>
  <c r="J181" i="88" s="1"/>
  <c r="E181" i="89" s="1"/>
  <c r="G168" i="88"/>
  <c r="J168" i="88" s="1"/>
  <c r="E168" i="89" s="1"/>
  <c r="G66" i="88"/>
  <c r="J66" i="88" s="1"/>
  <c r="E66" i="89" s="1"/>
  <c r="G56" i="88"/>
  <c r="J56" i="88" s="1"/>
  <c r="E56" i="89" s="1"/>
  <c r="G72" i="88"/>
  <c r="J72" i="88" s="1"/>
  <c r="E72" i="89" s="1"/>
  <c r="G40" i="88"/>
  <c r="J40" i="88" s="1"/>
  <c r="E40" i="89" s="1"/>
  <c r="G159" i="88"/>
  <c r="J159" i="88" s="1"/>
  <c r="E159" i="89" s="1"/>
  <c r="G173" i="88"/>
  <c r="J173" i="88" s="1"/>
  <c r="E173" i="89" s="1"/>
  <c r="G158" i="88"/>
  <c r="J158" i="88" s="1"/>
  <c r="E158" i="89" s="1"/>
  <c r="G123" i="88"/>
  <c r="J123" i="88" s="1"/>
  <c r="E123" i="89" s="1"/>
  <c r="G52" i="88"/>
  <c r="J52" i="88" s="1"/>
  <c r="E52" i="89" s="1"/>
  <c r="G163" i="88"/>
  <c r="J163" i="88" s="1"/>
  <c r="E163" i="89" s="1"/>
  <c r="G61" i="88"/>
  <c r="J61" i="88" s="1"/>
  <c r="E61" i="89" s="1"/>
  <c r="G107" i="88"/>
  <c r="J107" i="88" s="1"/>
  <c r="E107" i="89" s="1"/>
  <c r="G130" i="88"/>
  <c r="J130" i="88" s="1"/>
  <c r="E130" i="89" s="1"/>
  <c r="G178" i="88"/>
  <c r="J178" i="88" s="1"/>
  <c r="E178" i="89" s="1"/>
  <c r="G161" i="88"/>
  <c r="J161" i="88" s="1"/>
  <c r="E161" i="89" s="1"/>
  <c r="G75" i="88"/>
  <c r="J75" i="88" s="1"/>
  <c r="E75" i="89" s="1"/>
  <c r="G115" i="88"/>
  <c r="J115" i="88" s="1"/>
  <c r="E115" i="89" s="1"/>
  <c r="G38" i="88"/>
  <c r="J38" i="88" s="1"/>
  <c r="E38" i="89" s="1"/>
  <c r="G165" i="88"/>
  <c r="J165" i="88" s="1"/>
  <c r="E165" i="89" s="1"/>
  <c r="G62" i="88"/>
  <c r="J62" i="88" s="1"/>
  <c r="E62" i="89" s="1"/>
  <c r="G119" i="88"/>
  <c r="J119" i="88" s="1"/>
  <c r="E119" i="89" s="1"/>
  <c r="G80" i="88"/>
  <c r="J80" i="88" s="1"/>
  <c r="E80" i="89" s="1"/>
  <c r="G139" i="88"/>
  <c r="J139" i="88" s="1"/>
  <c r="E139" i="89" s="1"/>
  <c r="G37" i="88"/>
  <c r="J37" i="88" s="1"/>
  <c r="E37" i="89" s="1"/>
  <c r="G63" i="88"/>
  <c r="J63" i="88" s="1"/>
  <c r="E63" i="89" s="1"/>
  <c r="G124" i="88"/>
  <c r="J124" i="88" s="1"/>
  <c r="E124" i="89" s="1"/>
  <c r="G41" i="88"/>
  <c r="J41" i="88" s="1"/>
  <c r="E41" i="89" s="1"/>
  <c r="G57" i="88"/>
  <c r="J57" i="88" s="1"/>
  <c r="E57" i="89" s="1"/>
  <c r="G109" i="88"/>
  <c r="J109" i="88" s="1"/>
  <c r="E109" i="89" s="1"/>
  <c r="G126" i="88"/>
  <c r="J126" i="88" s="1"/>
  <c r="E126" i="89" s="1"/>
  <c r="G116" i="88"/>
  <c r="J116" i="88" s="1"/>
  <c r="E116" i="89" s="1"/>
  <c r="G199" i="88"/>
  <c r="J199" i="88" s="1"/>
  <c r="E199" i="89" s="1"/>
  <c r="G73" i="88"/>
  <c r="J73" i="88" s="1"/>
  <c r="E73" i="89" s="1"/>
  <c r="G177" i="88"/>
  <c r="J177" i="88" s="1"/>
  <c r="E177" i="89" s="1"/>
  <c r="G195" i="88"/>
  <c r="J195" i="88" s="1"/>
  <c r="E195" i="89" s="1"/>
  <c r="G118" i="88"/>
  <c r="J118" i="88" s="1"/>
  <c r="E118" i="89" s="1"/>
  <c r="G81" i="88"/>
  <c r="J81" i="88" s="1"/>
  <c r="E81" i="89" s="1"/>
  <c r="G170" i="88"/>
  <c r="J170" i="88" s="1"/>
  <c r="E170" i="89" s="1"/>
  <c r="G59" i="88"/>
  <c r="J59" i="88" s="1"/>
  <c r="E59" i="89" s="1"/>
  <c r="G77" i="88"/>
  <c r="J77" i="88" s="1"/>
  <c r="E77" i="89" s="1"/>
  <c r="G78" i="88"/>
  <c r="J78" i="88" s="1"/>
  <c r="E78" i="89" s="1"/>
  <c r="G137" i="88"/>
  <c r="J137" i="88" s="1"/>
  <c r="E137" i="89" s="1"/>
  <c r="G131" i="88"/>
  <c r="J131" i="88" s="1"/>
  <c r="E131" i="89" s="1"/>
  <c r="G108" i="88"/>
  <c r="J108" i="88" s="1"/>
  <c r="E108" i="89" s="1"/>
  <c r="G198" i="88"/>
  <c r="J198" i="88" s="1"/>
  <c r="E198" i="89" s="1"/>
  <c r="G193" i="88"/>
  <c r="J193" i="88" s="1"/>
  <c r="E193" i="89" s="1"/>
  <c r="G53" i="88"/>
  <c r="J53" i="88" s="1"/>
  <c r="E53" i="89" s="1"/>
  <c r="G175" i="88"/>
  <c r="J175" i="88" s="1"/>
  <c r="E175" i="89" s="1"/>
  <c r="G194" i="88"/>
  <c r="J194" i="88" s="1"/>
  <c r="E194" i="89" s="1"/>
  <c r="G128" i="88"/>
  <c r="J128" i="88" s="1"/>
  <c r="E128" i="89" s="1"/>
  <c r="G190" i="88"/>
  <c r="J190" i="88" s="1"/>
  <c r="E190" i="89" s="1"/>
  <c r="G192" i="88"/>
  <c r="J192" i="88" s="1"/>
  <c r="E192" i="89" s="1"/>
  <c r="G111" i="88"/>
  <c r="J111" i="88" s="1"/>
  <c r="E111" i="89" s="1"/>
  <c r="G200" i="88"/>
  <c r="J200" i="88" s="1"/>
  <c r="E200" i="89" s="1"/>
  <c r="G166" i="88"/>
  <c r="J166" i="88" s="1"/>
  <c r="E166" i="89" s="1"/>
  <c r="G74" i="88"/>
  <c r="J74" i="88" s="1"/>
  <c r="E74" i="89" s="1"/>
  <c r="G110" i="88"/>
  <c r="J110" i="88" s="1"/>
  <c r="E110" i="89" s="1"/>
  <c r="G103" i="88"/>
  <c r="J103" i="88" s="1"/>
  <c r="E103" i="89" s="1"/>
  <c r="G55" i="88"/>
  <c r="J55" i="88" s="1"/>
  <c r="E55" i="89" s="1"/>
  <c r="G184" i="88"/>
  <c r="J184" i="88" s="1"/>
  <c r="E184" i="89" s="1"/>
  <c r="G117" i="88"/>
  <c r="J117" i="88" s="1"/>
  <c r="E117" i="89" s="1"/>
  <c r="G83" i="88"/>
  <c r="J83" i="88" s="1"/>
  <c r="E83" i="89" s="1"/>
  <c r="G106" i="88"/>
  <c r="J106" i="88" s="1"/>
  <c r="E106" i="89" s="1"/>
  <c r="G65" i="88"/>
  <c r="J65" i="88" s="1"/>
  <c r="E65" i="89" s="1"/>
  <c r="G197" i="88"/>
  <c r="J197" i="88" s="1"/>
  <c r="E197" i="89" s="1"/>
  <c r="G164" i="88"/>
  <c r="J164" i="88" s="1"/>
  <c r="E164" i="89" s="1"/>
  <c r="G82" i="88"/>
  <c r="J82" i="88" s="1"/>
  <c r="E82" i="89" s="1"/>
  <c r="G54" i="88"/>
  <c r="J54" i="88" s="1"/>
  <c r="E54" i="89" s="1"/>
  <c r="G120" i="88"/>
  <c r="J120" i="88" s="1"/>
  <c r="E120" i="89" s="1"/>
  <c r="G172" i="88"/>
  <c r="J172" i="88" s="1"/>
  <c r="E172" i="89" s="1"/>
  <c r="G64" i="88"/>
  <c r="J64" i="88" s="1"/>
  <c r="E64" i="89" s="1"/>
  <c r="G185" i="88"/>
  <c r="J185" i="88" s="1"/>
  <c r="E185" i="89" s="1"/>
  <c r="G183" i="88"/>
  <c r="J183" i="88" s="1"/>
  <c r="E183" i="89" s="1"/>
  <c r="G127" i="88"/>
  <c r="J127" i="88" s="1"/>
  <c r="E127" i="89" s="1"/>
  <c r="G86" i="88"/>
  <c r="J86" i="88" s="1"/>
  <c r="E86" i="89" s="1"/>
  <c r="G42" i="88"/>
  <c r="J42" i="88" s="1"/>
  <c r="E42" i="89" s="1"/>
  <c r="G143" i="88"/>
  <c r="J143" i="88" s="1"/>
  <c r="E143" i="89" s="1"/>
  <c r="G142" i="88"/>
  <c r="J142" i="88" s="1"/>
  <c r="E142" i="89" s="1"/>
  <c r="G98" i="88"/>
  <c r="J98" i="88" s="1"/>
  <c r="E98" i="89" s="1"/>
  <c r="G99" i="88"/>
  <c r="J99" i="88" s="1"/>
  <c r="E99" i="89" s="1"/>
  <c r="G97" i="88"/>
  <c r="J97" i="88" s="1"/>
  <c r="E97" i="89" s="1"/>
  <c r="G70" i="88"/>
  <c r="J70" i="88" s="1"/>
  <c r="E70" i="89" s="1"/>
  <c r="G148" i="88"/>
  <c r="J148" i="88" s="1"/>
  <c r="E148" i="89" s="1"/>
  <c r="G150" i="88"/>
  <c r="J150" i="88" s="1"/>
  <c r="E150" i="89" s="1"/>
  <c r="G147" i="88"/>
  <c r="J147" i="88" s="1"/>
  <c r="E147" i="89" s="1"/>
  <c r="G157" i="88"/>
  <c r="J157" i="88" s="1"/>
  <c r="E157" i="89" s="1"/>
  <c r="G156" i="88"/>
  <c r="J156" i="88" s="1"/>
  <c r="E156" i="89" s="1"/>
  <c r="G145" i="88"/>
  <c r="J145" i="88" s="1"/>
  <c r="E145" i="89" s="1"/>
  <c r="G146" i="88"/>
  <c r="J146" i="88" s="1"/>
  <c r="E146" i="89" s="1"/>
  <c r="G155" i="88"/>
  <c r="J155" i="88" s="1"/>
  <c r="E155" i="89" s="1"/>
  <c r="G154" i="88"/>
  <c r="J154" i="88" s="1"/>
  <c r="E154" i="89" s="1"/>
  <c r="G149" i="88"/>
  <c r="J149" i="88" s="1"/>
  <c r="E149" i="89" s="1"/>
  <c r="G151" i="88"/>
  <c r="J151" i="88" s="1"/>
  <c r="E151" i="89" s="1"/>
  <c r="G153" i="88"/>
  <c r="J153" i="88" s="1"/>
  <c r="E153" i="89" s="1"/>
  <c r="G152" i="88"/>
  <c r="J152" i="88" s="1"/>
  <c r="E152" i="89" s="1"/>
  <c r="G134" i="88"/>
  <c r="J134" i="88" s="1"/>
  <c r="E134" i="89" s="1"/>
  <c r="G132" i="88"/>
  <c r="J132" i="88" s="1"/>
  <c r="E132" i="89" s="1"/>
  <c r="G133" i="88"/>
  <c r="J133" i="88" s="1"/>
  <c r="E133" i="89" s="1"/>
  <c r="G135" i="88"/>
  <c r="J135" i="88" s="1"/>
  <c r="E135" i="89" s="1"/>
  <c r="G92" i="88"/>
  <c r="J92" i="88" s="1"/>
  <c r="E92" i="89" s="1"/>
  <c r="G95" i="88"/>
  <c r="J95" i="88" s="1"/>
  <c r="E95" i="89" s="1"/>
  <c r="G96" i="88"/>
  <c r="J96" i="88" s="1"/>
  <c r="E96" i="89" s="1"/>
  <c r="G88" i="88"/>
  <c r="J88" i="88" s="1"/>
  <c r="E88" i="89" s="1"/>
  <c r="G94" i="88"/>
  <c r="J94" i="88" s="1"/>
  <c r="E94" i="89" s="1"/>
  <c r="G93" i="88"/>
  <c r="J93" i="88" s="1"/>
  <c r="E93" i="89" s="1"/>
  <c r="G87" i="88"/>
  <c r="J87" i="88" s="1"/>
  <c r="E87" i="89" s="1"/>
  <c r="G69" i="88"/>
  <c r="J69" i="88" s="1"/>
  <c r="E69" i="89" s="1"/>
  <c r="G68" i="88"/>
  <c r="J68" i="88" s="1"/>
  <c r="E68" i="89" s="1"/>
  <c r="G36" i="87"/>
  <c r="J36" i="87" s="1"/>
  <c r="E36" i="88" s="1"/>
  <c r="G51" i="87"/>
  <c r="J51" i="87" s="1"/>
  <c r="E51" i="88" s="1"/>
  <c r="G27" i="87"/>
  <c r="J27" i="87" s="1"/>
  <c r="E27" i="88" s="1"/>
  <c r="G101" i="87"/>
  <c r="J101" i="87" s="1"/>
  <c r="E101" i="88" s="1"/>
  <c r="G144" i="87"/>
  <c r="J144" i="87" s="1"/>
  <c r="E144" i="88" s="1"/>
  <c r="G100" i="87"/>
  <c r="J100" i="87" s="1"/>
  <c r="E100" i="88" s="1"/>
  <c r="G91" i="87"/>
  <c r="J91" i="87" s="1"/>
  <c r="E91" i="88" s="1"/>
  <c r="G90" i="87"/>
  <c r="J90" i="87" s="1"/>
  <c r="E90" i="88" s="1"/>
  <c r="G89" i="87"/>
  <c r="J89" i="87" s="1"/>
  <c r="E89" i="88" s="1"/>
  <c r="G67" i="87"/>
  <c r="J67" i="87" s="1"/>
  <c r="E67" i="88" s="1"/>
  <c r="G44" i="87"/>
  <c r="J44" i="87" s="1"/>
  <c r="E44" i="88" s="1"/>
  <c r="G48" i="87"/>
  <c r="J48" i="87" s="1"/>
  <c r="E48" i="88" s="1"/>
  <c r="G49" i="87"/>
  <c r="J49" i="87" s="1"/>
  <c r="E49" i="88" s="1"/>
  <c r="G46" i="87"/>
  <c r="J46" i="87" s="1"/>
  <c r="E46" i="88" s="1"/>
  <c r="G47" i="87"/>
  <c r="J47" i="87" s="1"/>
  <c r="E47" i="88" s="1"/>
  <c r="G50" i="87"/>
  <c r="J50" i="87" s="1"/>
  <c r="E50" i="88" s="1"/>
  <c r="G45" i="87"/>
  <c r="J45" i="87" s="1"/>
  <c r="E45" i="88" s="1"/>
  <c r="G43" i="87"/>
  <c r="J43" i="87" s="1"/>
  <c r="E43" i="88" s="1"/>
  <c r="G29" i="87"/>
  <c r="J29" i="87" s="1"/>
  <c r="E29" i="88" s="1"/>
  <c r="G28" i="87"/>
  <c r="J28" i="87" s="1"/>
  <c r="E28" i="88" s="1"/>
  <c r="G34" i="87"/>
  <c r="J34" i="87" s="1"/>
  <c r="E34" i="88" s="1"/>
  <c r="G31" i="87"/>
  <c r="J31" i="87" s="1"/>
  <c r="E31" i="88" s="1"/>
  <c r="G30" i="87"/>
  <c r="J30" i="87" s="1"/>
  <c r="E30" i="88" s="1"/>
  <c r="G35" i="87"/>
  <c r="J35" i="87" s="1"/>
  <c r="E35" i="88" s="1"/>
  <c r="G32" i="87"/>
  <c r="J32" i="87" s="1"/>
  <c r="E32" i="88" s="1"/>
  <c r="G33" i="87"/>
  <c r="J33" i="87" s="1"/>
  <c r="E33" i="88" s="1"/>
  <c r="G12" i="80"/>
  <c r="J12" i="80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E201" i="89" l="1"/>
  <c r="G201" i="89" s="1"/>
  <c r="J201" i="89" s="1"/>
  <c r="E201" i="90" s="1"/>
  <c r="G201" i="90" s="1"/>
  <c r="J201" i="90" s="1"/>
  <c r="G174" i="90"/>
  <c r="J174" i="90" s="1"/>
  <c r="G102" i="90"/>
  <c r="J102" i="90" s="1"/>
  <c r="G147" i="89"/>
  <c r="J147" i="89" s="1"/>
  <c r="E147" i="90" s="1"/>
  <c r="G126" i="89"/>
  <c r="J126" i="89" s="1"/>
  <c r="E126" i="90" s="1"/>
  <c r="G173" i="89"/>
  <c r="J173" i="89" s="1"/>
  <c r="E173" i="90" s="1"/>
  <c r="G68" i="89"/>
  <c r="J68" i="89" s="1"/>
  <c r="E68" i="90" s="1"/>
  <c r="G92" i="89"/>
  <c r="J92" i="89" s="1"/>
  <c r="E92" i="90" s="1"/>
  <c r="G149" i="89"/>
  <c r="J149" i="89" s="1"/>
  <c r="E149" i="90" s="1"/>
  <c r="G150" i="89"/>
  <c r="J150" i="89" s="1"/>
  <c r="E150" i="90" s="1"/>
  <c r="G42" i="89"/>
  <c r="J42" i="89" s="1"/>
  <c r="E42" i="90" s="1"/>
  <c r="G120" i="89"/>
  <c r="J120" i="89" s="1"/>
  <c r="E120" i="90" s="1"/>
  <c r="G117" i="89"/>
  <c r="J117" i="89" s="1"/>
  <c r="E117" i="90" s="1"/>
  <c r="G111" i="89"/>
  <c r="J111" i="89" s="1"/>
  <c r="E111" i="90" s="1"/>
  <c r="G198" i="89"/>
  <c r="J198" i="89" s="1"/>
  <c r="E198" i="90" s="1"/>
  <c r="G81" i="89"/>
  <c r="J81" i="89" s="1"/>
  <c r="E81" i="90" s="1"/>
  <c r="G109" i="89"/>
  <c r="J109" i="89" s="1"/>
  <c r="E109" i="90" s="1"/>
  <c r="G119" i="89"/>
  <c r="J119" i="89" s="1"/>
  <c r="E119" i="90" s="1"/>
  <c r="G130" i="89"/>
  <c r="J130" i="89" s="1"/>
  <c r="E130" i="90" s="1"/>
  <c r="G159" i="89"/>
  <c r="J159" i="89" s="1"/>
  <c r="E159" i="90" s="1"/>
  <c r="G171" i="89"/>
  <c r="J171" i="89" s="1"/>
  <c r="E171" i="90" s="1"/>
  <c r="G58" i="89"/>
  <c r="J58" i="89" s="1"/>
  <c r="E58" i="90" s="1"/>
  <c r="G39" i="89"/>
  <c r="J39" i="89" s="1"/>
  <c r="E39" i="90" s="1"/>
  <c r="G140" i="89"/>
  <c r="J140" i="89" s="1"/>
  <c r="E140" i="90" s="1"/>
  <c r="G95" i="89"/>
  <c r="J95" i="89" s="1"/>
  <c r="E95" i="90" s="1"/>
  <c r="G170" i="89"/>
  <c r="J170" i="89" s="1"/>
  <c r="E170" i="90" s="1"/>
  <c r="G160" i="89"/>
  <c r="J160" i="89" s="1"/>
  <c r="E160" i="90" s="1"/>
  <c r="G69" i="89"/>
  <c r="J69" i="89" s="1"/>
  <c r="E69" i="90" s="1"/>
  <c r="G135" i="89"/>
  <c r="J135" i="89" s="1"/>
  <c r="E135" i="90" s="1"/>
  <c r="G154" i="89"/>
  <c r="J154" i="89" s="1"/>
  <c r="E154" i="90" s="1"/>
  <c r="G148" i="89"/>
  <c r="J148" i="89" s="1"/>
  <c r="E148" i="90" s="1"/>
  <c r="G86" i="89"/>
  <c r="J86" i="89" s="1"/>
  <c r="G54" i="89"/>
  <c r="J54" i="89" s="1"/>
  <c r="E54" i="90" s="1"/>
  <c r="G184" i="89"/>
  <c r="J184" i="89" s="1"/>
  <c r="E184" i="90" s="1"/>
  <c r="G192" i="89"/>
  <c r="J192" i="89" s="1"/>
  <c r="E192" i="90" s="1"/>
  <c r="G108" i="89"/>
  <c r="J108" i="89" s="1"/>
  <c r="E108" i="90" s="1"/>
  <c r="G118" i="89"/>
  <c r="J118" i="89" s="1"/>
  <c r="E118" i="90" s="1"/>
  <c r="G57" i="89"/>
  <c r="J57" i="89" s="1"/>
  <c r="E57" i="90" s="1"/>
  <c r="G62" i="89"/>
  <c r="J62" i="89" s="1"/>
  <c r="E62" i="90" s="1"/>
  <c r="G107" i="89"/>
  <c r="J107" i="89" s="1"/>
  <c r="E107" i="90" s="1"/>
  <c r="G40" i="89"/>
  <c r="J40" i="89" s="1"/>
  <c r="E40" i="90" s="1"/>
  <c r="G114" i="89"/>
  <c r="J114" i="89" s="1"/>
  <c r="E114" i="90" s="1"/>
  <c r="G121" i="89"/>
  <c r="J121" i="89" s="1"/>
  <c r="E121" i="90" s="1"/>
  <c r="G60" i="89"/>
  <c r="J60" i="89" s="1"/>
  <c r="E60" i="90" s="1"/>
  <c r="G176" i="89"/>
  <c r="J176" i="89" s="1"/>
  <c r="E176" i="90" s="1"/>
  <c r="G193" i="89"/>
  <c r="J193" i="89" s="1"/>
  <c r="E193" i="90" s="1"/>
  <c r="G182" i="89"/>
  <c r="J182" i="89" s="1"/>
  <c r="E182" i="90" s="1"/>
  <c r="G87" i="89"/>
  <c r="J87" i="89" s="1"/>
  <c r="E87" i="90" s="1"/>
  <c r="G133" i="89"/>
  <c r="J133" i="89" s="1"/>
  <c r="E133" i="90" s="1"/>
  <c r="G155" i="89"/>
  <c r="J155" i="89" s="1"/>
  <c r="E155" i="90" s="1"/>
  <c r="G70" i="89"/>
  <c r="J70" i="89" s="1"/>
  <c r="E70" i="90" s="1"/>
  <c r="G82" i="89"/>
  <c r="J82" i="89" s="1"/>
  <c r="E82" i="90" s="1"/>
  <c r="G55" i="89"/>
  <c r="J55" i="89" s="1"/>
  <c r="E55" i="90" s="1"/>
  <c r="G190" i="89"/>
  <c r="J190" i="89" s="1"/>
  <c r="E190" i="90" s="1"/>
  <c r="G131" i="89"/>
  <c r="J131" i="89" s="1"/>
  <c r="E131" i="90" s="1"/>
  <c r="G195" i="89"/>
  <c r="J195" i="89" s="1"/>
  <c r="E195" i="90" s="1"/>
  <c r="G41" i="89"/>
  <c r="J41" i="89" s="1"/>
  <c r="E41" i="90" s="1"/>
  <c r="G165" i="89"/>
  <c r="J165" i="89" s="1"/>
  <c r="E165" i="90" s="1"/>
  <c r="G61" i="89"/>
  <c r="J61" i="89" s="1"/>
  <c r="E61" i="90" s="1"/>
  <c r="G72" i="89"/>
  <c r="J72" i="89" s="1"/>
  <c r="E72" i="90" s="1"/>
  <c r="G112" i="89"/>
  <c r="J112" i="89" s="1"/>
  <c r="E112" i="90" s="1"/>
  <c r="G84" i="89"/>
  <c r="J84" i="89" s="1"/>
  <c r="E84" i="90" s="1"/>
  <c r="G169" i="89"/>
  <c r="J169" i="89" s="1"/>
  <c r="E169" i="90" s="1"/>
  <c r="G167" i="89"/>
  <c r="J167" i="89" s="1"/>
  <c r="E167" i="90" s="1"/>
  <c r="G143" i="89"/>
  <c r="J143" i="89" s="1"/>
  <c r="E143" i="90" s="1"/>
  <c r="G93" i="89"/>
  <c r="J93" i="89" s="1"/>
  <c r="E93" i="90" s="1"/>
  <c r="G132" i="89"/>
  <c r="J132" i="89" s="1"/>
  <c r="E132" i="90" s="1"/>
  <c r="G146" i="89"/>
  <c r="J146" i="89" s="1"/>
  <c r="E146" i="90" s="1"/>
  <c r="G97" i="89"/>
  <c r="J97" i="89" s="1"/>
  <c r="E97" i="90" s="1"/>
  <c r="G127" i="89"/>
  <c r="J127" i="89" s="1"/>
  <c r="E127" i="90" s="1"/>
  <c r="G164" i="89"/>
  <c r="J164" i="89" s="1"/>
  <c r="E164" i="90" s="1"/>
  <c r="G103" i="89"/>
  <c r="J103" i="89" s="1"/>
  <c r="E103" i="90" s="1"/>
  <c r="G128" i="89"/>
  <c r="J128" i="89" s="1"/>
  <c r="E128" i="90" s="1"/>
  <c r="G137" i="89"/>
  <c r="J137" i="89" s="1"/>
  <c r="E137" i="90" s="1"/>
  <c r="G177" i="89"/>
  <c r="J177" i="89" s="1"/>
  <c r="E177" i="90" s="1"/>
  <c r="G124" i="89"/>
  <c r="J124" i="89" s="1"/>
  <c r="G38" i="89"/>
  <c r="J38" i="89" s="1"/>
  <c r="E38" i="90" s="1"/>
  <c r="G163" i="89"/>
  <c r="J163" i="89" s="1"/>
  <c r="E163" i="90" s="1"/>
  <c r="G56" i="89"/>
  <c r="J56" i="89" s="1"/>
  <c r="E56" i="90" s="1"/>
  <c r="G196" i="89"/>
  <c r="J196" i="89" s="1"/>
  <c r="E196" i="90" s="1"/>
  <c r="G129" i="89"/>
  <c r="J129" i="89" s="1"/>
  <c r="E129" i="90" s="1"/>
  <c r="G125" i="89"/>
  <c r="J125" i="89" s="1"/>
  <c r="E125" i="90" s="1"/>
  <c r="G85" i="89"/>
  <c r="J85" i="89" s="1"/>
  <c r="E85" i="90" s="1"/>
  <c r="G172" i="89"/>
  <c r="J172" i="89" s="1"/>
  <c r="G138" i="89"/>
  <c r="J138" i="89" s="1"/>
  <c r="E138" i="90" s="1"/>
  <c r="G94" i="89"/>
  <c r="J94" i="89" s="1"/>
  <c r="E94" i="90" s="1"/>
  <c r="G134" i="89"/>
  <c r="J134" i="89" s="1"/>
  <c r="E134" i="90" s="1"/>
  <c r="G145" i="89"/>
  <c r="J145" i="89" s="1"/>
  <c r="E145" i="90" s="1"/>
  <c r="G99" i="89"/>
  <c r="J99" i="89" s="1"/>
  <c r="E99" i="90" s="1"/>
  <c r="G183" i="89"/>
  <c r="J183" i="89" s="1"/>
  <c r="E183" i="90" s="1"/>
  <c r="G197" i="89"/>
  <c r="J197" i="89" s="1"/>
  <c r="E197" i="90" s="1"/>
  <c r="G110" i="89"/>
  <c r="J110" i="89" s="1"/>
  <c r="E110" i="90" s="1"/>
  <c r="G194" i="89"/>
  <c r="J194" i="89" s="1"/>
  <c r="E194" i="90" s="1"/>
  <c r="G78" i="89"/>
  <c r="J78" i="89" s="1"/>
  <c r="E78" i="90" s="1"/>
  <c r="G73" i="89"/>
  <c r="J73" i="89" s="1"/>
  <c r="E73" i="90" s="1"/>
  <c r="G63" i="89"/>
  <c r="J63" i="89" s="1"/>
  <c r="E63" i="90" s="1"/>
  <c r="G115" i="89"/>
  <c r="J115" i="89" s="1"/>
  <c r="E115" i="90" s="1"/>
  <c r="G52" i="89"/>
  <c r="J52" i="89" s="1"/>
  <c r="E52" i="90" s="1"/>
  <c r="G66" i="89"/>
  <c r="J66" i="89" s="1"/>
  <c r="E66" i="90" s="1"/>
  <c r="G186" i="89"/>
  <c r="J186" i="89" s="1"/>
  <c r="E186" i="90" s="1"/>
  <c r="G79" i="89"/>
  <c r="J79" i="89" s="1"/>
  <c r="E79" i="90" s="1"/>
  <c r="G141" i="89"/>
  <c r="J141" i="89" s="1"/>
  <c r="E141" i="90" s="1"/>
  <c r="G151" i="89"/>
  <c r="J151" i="89" s="1"/>
  <c r="E151" i="90" s="1"/>
  <c r="G83" i="89"/>
  <c r="J83" i="89" s="1"/>
  <c r="E83" i="90" s="1"/>
  <c r="G80" i="89"/>
  <c r="J80" i="89" s="1"/>
  <c r="E80" i="90" s="1"/>
  <c r="G178" i="89"/>
  <c r="J178" i="89" s="1"/>
  <c r="E178" i="90" s="1"/>
  <c r="G88" i="89"/>
  <c r="J88" i="89" s="1"/>
  <c r="E88" i="90" s="1"/>
  <c r="G152" i="89"/>
  <c r="J152" i="89" s="1"/>
  <c r="E152" i="90" s="1"/>
  <c r="G156" i="89"/>
  <c r="J156" i="89" s="1"/>
  <c r="E156" i="90" s="1"/>
  <c r="G98" i="89"/>
  <c r="J98" i="89" s="1"/>
  <c r="E98" i="90" s="1"/>
  <c r="G185" i="89"/>
  <c r="J185" i="89" s="1"/>
  <c r="E185" i="90" s="1"/>
  <c r="G65" i="89"/>
  <c r="J65" i="89" s="1"/>
  <c r="E65" i="90" s="1"/>
  <c r="G74" i="89"/>
  <c r="J74" i="89" s="1"/>
  <c r="E74" i="90" s="1"/>
  <c r="G175" i="89"/>
  <c r="J175" i="89" s="1"/>
  <c r="E175" i="90" s="1"/>
  <c r="G77" i="89"/>
  <c r="J77" i="89" s="1"/>
  <c r="E77" i="90" s="1"/>
  <c r="G199" i="89"/>
  <c r="J199" i="89" s="1"/>
  <c r="E199" i="90" s="1"/>
  <c r="G37" i="89"/>
  <c r="J37" i="89" s="1"/>
  <c r="E37" i="90" s="1"/>
  <c r="G75" i="89"/>
  <c r="J75" i="89" s="1"/>
  <c r="E75" i="90" s="1"/>
  <c r="G123" i="89"/>
  <c r="J123" i="89" s="1"/>
  <c r="E123" i="90" s="1"/>
  <c r="G168" i="89"/>
  <c r="J168" i="89" s="1"/>
  <c r="E168" i="90" s="1"/>
  <c r="G71" i="89"/>
  <c r="J71" i="89" s="1"/>
  <c r="E71" i="90" s="1"/>
  <c r="G162" i="89"/>
  <c r="J162" i="89" s="1"/>
  <c r="E162" i="90" s="1"/>
  <c r="G180" i="89"/>
  <c r="J180" i="89" s="1"/>
  <c r="E180" i="90" s="1"/>
  <c r="G104" i="89"/>
  <c r="J104" i="89" s="1"/>
  <c r="E104" i="90" s="1"/>
  <c r="G96" i="89"/>
  <c r="J96" i="89" s="1"/>
  <c r="E96" i="90" s="1"/>
  <c r="G153" i="89"/>
  <c r="J153" i="89" s="1"/>
  <c r="E153" i="90" s="1"/>
  <c r="G157" i="89"/>
  <c r="J157" i="89" s="1"/>
  <c r="E157" i="90" s="1"/>
  <c r="G142" i="89"/>
  <c r="J142" i="89" s="1"/>
  <c r="E142" i="90" s="1"/>
  <c r="G64" i="89"/>
  <c r="J64" i="89" s="1"/>
  <c r="E64" i="90" s="1"/>
  <c r="G106" i="89"/>
  <c r="J106" i="89" s="1"/>
  <c r="E106" i="90" s="1"/>
  <c r="G166" i="89"/>
  <c r="J166" i="89" s="1"/>
  <c r="E166" i="90" s="1"/>
  <c r="G53" i="89"/>
  <c r="J53" i="89" s="1"/>
  <c r="E53" i="90" s="1"/>
  <c r="G59" i="89"/>
  <c r="J59" i="89" s="1"/>
  <c r="E59" i="90" s="1"/>
  <c r="G116" i="89"/>
  <c r="J116" i="89" s="1"/>
  <c r="E116" i="90" s="1"/>
  <c r="G139" i="89"/>
  <c r="J139" i="89" s="1"/>
  <c r="G161" i="89"/>
  <c r="J161" i="89" s="1"/>
  <c r="E161" i="90" s="1"/>
  <c r="G158" i="89"/>
  <c r="J158" i="89" s="1"/>
  <c r="E158" i="90" s="1"/>
  <c r="G181" i="89"/>
  <c r="J181" i="89" s="1"/>
  <c r="E181" i="90" s="1"/>
  <c r="G113" i="89"/>
  <c r="J113" i="89" s="1"/>
  <c r="E113" i="90" s="1"/>
  <c r="G191" i="89"/>
  <c r="J191" i="89" s="1"/>
  <c r="E191" i="90" s="1"/>
  <c r="G136" i="89"/>
  <c r="J136" i="89" s="1"/>
  <c r="E136" i="90" s="1"/>
  <c r="G200" i="89"/>
  <c r="J200" i="89" s="1"/>
  <c r="E200" i="90" s="1"/>
  <c r="G50" i="88"/>
  <c r="J50" i="88" s="1"/>
  <c r="E50" i="89" s="1"/>
  <c r="G51" i="88"/>
  <c r="J51" i="88" s="1"/>
  <c r="E51" i="89" s="1"/>
  <c r="G49" i="88"/>
  <c r="J49" i="88" s="1"/>
  <c r="E49" i="89" s="1"/>
  <c r="G36" i="88"/>
  <c r="J36" i="88" s="1"/>
  <c r="E36" i="89" s="1"/>
  <c r="G35" i="88"/>
  <c r="J35" i="88" s="1"/>
  <c r="E35" i="89" s="1"/>
  <c r="G34" i="88"/>
  <c r="J34" i="88" s="1"/>
  <c r="E34" i="89" s="1"/>
  <c r="G33" i="88"/>
  <c r="J33" i="88" s="1"/>
  <c r="E33" i="89" s="1"/>
  <c r="G144" i="88"/>
  <c r="J144" i="88" s="1"/>
  <c r="E144" i="89" s="1"/>
  <c r="G100" i="88"/>
  <c r="J100" i="88" s="1"/>
  <c r="E100" i="89" s="1"/>
  <c r="G101" i="88"/>
  <c r="J101" i="88" s="1"/>
  <c r="E101" i="89" s="1"/>
  <c r="G90" i="88"/>
  <c r="J90" i="88" s="1"/>
  <c r="E90" i="89" s="1"/>
  <c r="G91" i="88"/>
  <c r="J91" i="88" s="1"/>
  <c r="E91" i="89" s="1"/>
  <c r="G89" i="88"/>
  <c r="J89" i="88" s="1"/>
  <c r="E89" i="89" s="1"/>
  <c r="G67" i="88"/>
  <c r="J67" i="88" s="1"/>
  <c r="E67" i="89" s="1"/>
  <c r="G47" i="88"/>
  <c r="J47" i="88" s="1"/>
  <c r="E47" i="89" s="1"/>
  <c r="G46" i="88"/>
  <c r="J46" i="88" s="1"/>
  <c r="E46" i="89" s="1"/>
  <c r="G48" i="88"/>
  <c r="J48" i="88" s="1"/>
  <c r="E48" i="89" s="1"/>
  <c r="G44" i="88"/>
  <c r="J44" i="88" s="1"/>
  <c r="E44" i="89" s="1"/>
  <c r="G43" i="88"/>
  <c r="J43" i="88" s="1"/>
  <c r="E43" i="89" s="1"/>
  <c r="G45" i="88"/>
  <c r="J45" i="88" s="1"/>
  <c r="E45" i="89" s="1"/>
  <c r="G30" i="88"/>
  <c r="J30" i="88" s="1"/>
  <c r="E30" i="89" s="1"/>
  <c r="G31" i="88"/>
  <c r="J31" i="88" s="1"/>
  <c r="E31" i="89" s="1"/>
  <c r="G28" i="88"/>
  <c r="J28" i="88" s="1"/>
  <c r="E28" i="89" s="1"/>
  <c r="G29" i="88"/>
  <c r="J29" i="88" s="1"/>
  <c r="E29" i="89" s="1"/>
  <c r="G27" i="88"/>
  <c r="J27" i="88" s="1"/>
  <c r="E27" i="89" s="1"/>
  <c r="G32" i="88"/>
  <c r="J32" i="88" s="1"/>
  <c r="E32" i="89" s="1"/>
  <c r="G12" i="81"/>
  <c r="J12" i="81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01" i="91" l="1"/>
  <c r="G201" i="91" s="1"/>
  <c r="J201" i="91" s="1"/>
  <c r="E201" i="92" s="1"/>
  <c r="G201" i="92" s="1"/>
  <c r="J201" i="92" s="1"/>
  <c r="E201" i="93" s="1"/>
  <c r="E102" i="91"/>
  <c r="G102" i="91" s="1"/>
  <c r="J102" i="91" s="1"/>
  <c r="E102" i="92" s="1"/>
  <c r="G102" i="92" s="1"/>
  <c r="J102" i="92" s="1"/>
  <c r="E102" i="93" s="1"/>
  <c r="E172" i="90"/>
  <c r="G172" i="90" s="1"/>
  <c r="J172" i="90" s="1"/>
  <c r="E172" i="91" s="1"/>
  <c r="G172" i="91" s="1"/>
  <c r="J172" i="91" s="1"/>
  <c r="E172" i="92" s="1"/>
  <c r="E124" i="90"/>
  <c r="G124" i="90" s="1"/>
  <c r="J124" i="90" s="1"/>
  <c r="E124" i="91" s="1"/>
  <c r="G124" i="91" s="1"/>
  <c r="J124" i="91" s="1"/>
  <c r="E124" i="92" s="1"/>
  <c r="E174" i="91"/>
  <c r="G174" i="91" s="1"/>
  <c r="J174" i="91" s="1"/>
  <c r="E174" i="92" s="1"/>
  <c r="G174" i="92" s="1"/>
  <c r="J174" i="92" s="1"/>
  <c r="E174" i="93" s="1"/>
  <c r="E86" i="90"/>
  <c r="G86" i="90" s="1"/>
  <c r="J86" i="90" s="1"/>
  <c r="E86" i="91" s="1"/>
  <c r="G86" i="91" s="1"/>
  <c r="J86" i="91" s="1"/>
  <c r="E86" i="92" s="1"/>
  <c r="E139" i="90"/>
  <c r="G139" i="90" s="1"/>
  <c r="J139" i="90" s="1"/>
  <c r="E139" i="91" s="1"/>
  <c r="G139" i="91" s="1"/>
  <c r="J139" i="91" s="1"/>
  <c r="E139" i="92" s="1"/>
  <c r="G72" i="90"/>
  <c r="J72" i="90" s="1"/>
  <c r="G113" i="90"/>
  <c r="J113" i="90" s="1"/>
  <c r="G158" i="90"/>
  <c r="J158" i="90" s="1"/>
  <c r="G77" i="90"/>
  <c r="J77" i="90" s="1"/>
  <c r="G116" i="90"/>
  <c r="J116" i="90" s="1"/>
  <c r="G153" i="90"/>
  <c r="J153" i="90" s="1"/>
  <c r="G123" i="90"/>
  <c r="J123" i="90" s="1"/>
  <c r="G83" i="90"/>
  <c r="J83" i="90" s="1"/>
  <c r="G197" i="90"/>
  <c r="J197" i="90" s="1"/>
  <c r="G112" i="90"/>
  <c r="J112" i="90" s="1"/>
  <c r="G190" i="90"/>
  <c r="J190" i="90" s="1"/>
  <c r="G193" i="90"/>
  <c r="J193" i="90" s="1"/>
  <c r="G154" i="90"/>
  <c r="J154" i="90" s="1"/>
  <c r="G198" i="90"/>
  <c r="J198" i="90" s="1"/>
  <c r="G151" i="90"/>
  <c r="J151" i="90" s="1"/>
  <c r="G176" i="90"/>
  <c r="J176" i="90" s="1"/>
  <c r="G118" i="90"/>
  <c r="J118" i="90" s="1"/>
  <c r="G171" i="90"/>
  <c r="J171" i="90" s="1"/>
  <c r="G111" i="90"/>
  <c r="J111" i="90" s="1"/>
  <c r="G173" i="90"/>
  <c r="J173" i="90" s="1"/>
  <c r="G75" i="90"/>
  <c r="J75" i="90" s="1"/>
  <c r="G183" i="90"/>
  <c r="J183" i="90" s="1"/>
  <c r="G104" i="90"/>
  <c r="J104" i="90" s="1"/>
  <c r="G125" i="90"/>
  <c r="J125" i="90" s="1"/>
  <c r="G177" i="90"/>
  <c r="J177" i="90" s="1"/>
  <c r="G82" i="90"/>
  <c r="J82" i="90" s="1"/>
  <c r="G108" i="90"/>
  <c r="J108" i="90" s="1"/>
  <c r="G159" i="90"/>
  <c r="J159" i="90" s="1"/>
  <c r="G117" i="90"/>
  <c r="J117" i="90" s="1"/>
  <c r="G126" i="90"/>
  <c r="J126" i="90" s="1"/>
  <c r="G115" i="90"/>
  <c r="J115" i="90" s="1"/>
  <c r="G199" i="90"/>
  <c r="J199" i="90" s="1"/>
  <c r="G156" i="90"/>
  <c r="J156" i="90" s="1"/>
  <c r="G79" i="90"/>
  <c r="J79" i="90" s="1"/>
  <c r="G73" i="90"/>
  <c r="J73" i="90" s="1"/>
  <c r="G129" i="90"/>
  <c r="J129" i="90" s="1"/>
  <c r="G121" i="90"/>
  <c r="J121" i="90" s="1"/>
  <c r="G192" i="90"/>
  <c r="J192" i="90" s="1"/>
  <c r="G160" i="90"/>
  <c r="J160" i="90" s="1"/>
  <c r="G120" i="90"/>
  <c r="J120" i="90" s="1"/>
  <c r="G191" i="90"/>
  <c r="J191" i="90" s="1"/>
  <c r="G185" i="90"/>
  <c r="J185" i="90" s="1"/>
  <c r="G181" i="90"/>
  <c r="J181" i="90" s="1"/>
  <c r="G106" i="90"/>
  <c r="J106" i="90" s="1"/>
  <c r="G180" i="90"/>
  <c r="J180" i="90" s="1"/>
  <c r="G152" i="90"/>
  <c r="J152" i="90" s="1"/>
  <c r="G186" i="90"/>
  <c r="J186" i="90" s="1"/>
  <c r="G78" i="90"/>
  <c r="J78" i="90" s="1"/>
  <c r="G196" i="90"/>
  <c r="J196" i="90" s="1"/>
  <c r="G128" i="90"/>
  <c r="J128" i="90" s="1"/>
  <c r="G165" i="90"/>
  <c r="J165" i="90" s="1"/>
  <c r="G155" i="90"/>
  <c r="J155" i="90" s="1"/>
  <c r="G114" i="90"/>
  <c r="J114" i="90" s="1"/>
  <c r="G184" i="90"/>
  <c r="J184" i="90" s="1"/>
  <c r="G170" i="90"/>
  <c r="J170" i="90" s="1"/>
  <c r="G119" i="90"/>
  <c r="J119" i="90" s="1"/>
  <c r="G162" i="90"/>
  <c r="J162" i="90" s="1"/>
  <c r="G167" i="90"/>
  <c r="J167" i="90" s="1"/>
  <c r="G194" i="90"/>
  <c r="J194" i="90" s="1"/>
  <c r="G109" i="90"/>
  <c r="J109" i="90" s="1"/>
  <c r="G161" i="90"/>
  <c r="J161" i="90" s="1"/>
  <c r="G71" i="90"/>
  <c r="J71" i="90" s="1"/>
  <c r="G175" i="90"/>
  <c r="J175" i="90" s="1"/>
  <c r="G178" i="90"/>
  <c r="J178" i="90" s="1"/>
  <c r="G163" i="90"/>
  <c r="J163" i="90" s="1"/>
  <c r="G164" i="90"/>
  <c r="J164" i="90" s="1"/>
  <c r="G169" i="90"/>
  <c r="J169" i="90" s="1"/>
  <c r="G195" i="90"/>
  <c r="J195" i="90" s="1"/>
  <c r="G107" i="90"/>
  <c r="J107" i="90" s="1"/>
  <c r="G157" i="90"/>
  <c r="J157" i="90" s="1"/>
  <c r="G168" i="90"/>
  <c r="J168" i="90" s="1"/>
  <c r="G74" i="90"/>
  <c r="J74" i="90" s="1"/>
  <c r="G80" i="90"/>
  <c r="J80" i="90" s="1"/>
  <c r="G110" i="90"/>
  <c r="J110" i="90" s="1"/>
  <c r="G127" i="90"/>
  <c r="J127" i="90" s="1"/>
  <c r="G84" i="90"/>
  <c r="J84" i="90" s="1"/>
  <c r="G182" i="90"/>
  <c r="J182" i="90" s="1"/>
  <c r="G81" i="90"/>
  <c r="J81" i="90" s="1"/>
  <c r="G200" i="90"/>
  <c r="J200" i="90" s="1"/>
  <c r="E200" i="91" s="1"/>
  <c r="G150" i="90"/>
  <c r="J150" i="90" s="1"/>
  <c r="G149" i="90"/>
  <c r="J149" i="90" s="1"/>
  <c r="G148" i="90"/>
  <c r="J148" i="90" s="1"/>
  <c r="G130" i="90"/>
  <c r="J130" i="90" s="1"/>
  <c r="G103" i="90"/>
  <c r="J103" i="90" s="1"/>
  <c r="G54" i="90"/>
  <c r="J54" i="90" s="1"/>
  <c r="G55" i="90"/>
  <c r="J55" i="90" s="1"/>
  <c r="G53" i="90"/>
  <c r="J53" i="90" s="1"/>
  <c r="G56" i="90"/>
  <c r="J56" i="90" s="1"/>
  <c r="G57" i="90"/>
  <c r="J57" i="90" s="1"/>
  <c r="G166" i="90"/>
  <c r="J166" i="90" s="1"/>
  <c r="G52" i="90"/>
  <c r="J52" i="90" s="1"/>
  <c r="G41" i="90"/>
  <c r="J41" i="90" s="1"/>
  <c r="G40" i="90"/>
  <c r="J40" i="90" s="1"/>
  <c r="G39" i="90"/>
  <c r="J39" i="90" s="1"/>
  <c r="G147" i="90"/>
  <c r="J147" i="90" s="1"/>
  <c r="G69" i="90"/>
  <c r="J69" i="90" s="1"/>
  <c r="G70" i="90"/>
  <c r="J70" i="90" s="1"/>
  <c r="G94" i="90"/>
  <c r="J94" i="90" s="1"/>
  <c r="G95" i="90"/>
  <c r="J95" i="90" s="1"/>
  <c r="G96" i="90"/>
  <c r="J96" i="90" s="1"/>
  <c r="G97" i="90"/>
  <c r="J97" i="90" s="1"/>
  <c r="G98" i="90"/>
  <c r="J98" i="90" s="1"/>
  <c r="G99" i="90"/>
  <c r="J99" i="90" s="1"/>
  <c r="G146" i="90"/>
  <c r="J146" i="90" s="1"/>
  <c r="G131" i="90"/>
  <c r="J131" i="90" s="1"/>
  <c r="G85" i="90"/>
  <c r="J85" i="90" s="1"/>
  <c r="G93" i="90"/>
  <c r="J93" i="90" s="1"/>
  <c r="G58" i="90"/>
  <c r="J58" i="90" s="1"/>
  <c r="G42" i="90"/>
  <c r="J42" i="90" s="1"/>
  <c r="G38" i="90"/>
  <c r="J38" i="90" s="1"/>
  <c r="G37" i="90"/>
  <c r="J37" i="90" s="1"/>
  <c r="G145" i="90"/>
  <c r="J145" i="90" s="1"/>
  <c r="G136" i="90"/>
  <c r="J136" i="90" s="1"/>
  <c r="G133" i="90"/>
  <c r="J133" i="90" s="1"/>
  <c r="G142" i="90"/>
  <c r="J142" i="90" s="1"/>
  <c r="G141" i="90"/>
  <c r="J141" i="90" s="1"/>
  <c r="G140" i="90"/>
  <c r="J140" i="90" s="1"/>
  <c r="G137" i="90"/>
  <c r="J137" i="90" s="1"/>
  <c r="G132" i="90"/>
  <c r="J132" i="90" s="1"/>
  <c r="G135" i="90"/>
  <c r="J135" i="90" s="1"/>
  <c r="G138" i="90"/>
  <c r="J138" i="90" s="1"/>
  <c r="G134" i="90"/>
  <c r="J134" i="90" s="1"/>
  <c r="G143" i="90"/>
  <c r="J143" i="90" s="1"/>
  <c r="G87" i="90"/>
  <c r="J87" i="90" s="1"/>
  <c r="G88" i="90"/>
  <c r="J88" i="90" s="1"/>
  <c r="G92" i="90"/>
  <c r="J92" i="90" s="1"/>
  <c r="G59" i="90"/>
  <c r="J59" i="90" s="1"/>
  <c r="G66" i="90"/>
  <c r="J66" i="90" s="1"/>
  <c r="G65" i="90"/>
  <c r="J65" i="90" s="1"/>
  <c r="G62" i="90"/>
  <c r="J62" i="90" s="1"/>
  <c r="G63" i="90"/>
  <c r="J63" i="90" s="1"/>
  <c r="G68" i="90"/>
  <c r="J68" i="90" s="1"/>
  <c r="G64" i="90"/>
  <c r="J64" i="90" s="1"/>
  <c r="G61" i="90"/>
  <c r="J61" i="90" s="1"/>
  <c r="G60" i="90"/>
  <c r="J60" i="90" s="1"/>
  <c r="G67" i="89"/>
  <c r="J67" i="89" s="1"/>
  <c r="E67" i="90" s="1"/>
  <c r="G30" i="89"/>
  <c r="J30" i="89" s="1"/>
  <c r="E30" i="90" s="1"/>
  <c r="G89" i="89"/>
  <c r="J89" i="89" s="1"/>
  <c r="E89" i="90" s="1"/>
  <c r="G35" i="89"/>
  <c r="J35" i="89" s="1"/>
  <c r="E35" i="90" s="1"/>
  <c r="G34" i="89"/>
  <c r="J34" i="89" s="1"/>
  <c r="E34" i="90" s="1"/>
  <c r="G45" i="89"/>
  <c r="J45" i="89" s="1"/>
  <c r="E45" i="90" s="1"/>
  <c r="G91" i="89"/>
  <c r="J91" i="89" s="1"/>
  <c r="E91" i="90" s="1"/>
  <c r="G36" i="89"/>
  <c r="J36" i="89" s="1"/>
  <c r="E36" i="90" s="1"/>
  <c r="G31" i="89"/>
  <c r="J31" i="89" s="1"/>
  <c r="E31" i="90" s="1"/>
  <c r="G43" i="89"/>
  <c r="J43" i="89" s="1"/>
  <c r="E43" i="90" s="1"/>
  <c r="G90" i="89"/>
  <c r="J90" i="89" s="1"/>
  <c r="E90" i="90" s="1"/>
  <c r="G49" i="89"/>
  <c r="J49" i="89" s="1"/>
  <c r="E49" i="90" s="1"/>
  <c r="G32" i="89"/>
  <c r="J32" i="89" s="1"/>
  <c r="E32" i="90" s="1"/>
  <c r="G44" i="89"/>
  <c r="J44" i="89" s="1"/>
  <c r="E44" i="90" s="1"/>
  <c r="G101" i="89"/>
  <c r="J101" i="89" s="1"/>
  <c r="E101" i="90" s="1"/>
  <c r="G51" i="89"/>
  <c r="J51" i="89" s="1"/>
  <c r="E51" i="90" s="1"/>
  <c r="G28" i="89"/>
  <c r="J28" i="89" s="1"/>
  <c r="E28" i="90" s="1"/>
  <c r="G47" i="89"/>
  <c r="J47" i="89" s="1"/>
  <c r="E47" i="90" s="1"/>
  <c r="G33" i="89"/>
  <c r="J33" i="89" s="1"/>
  <c r="E33" i="90" s="1"/>
  <c r="G27" i="89"/>
  <c r="J27" i="89" s="1"/>
  <c r="E27" i="90" s="1"/>
  <c r="G48" i="89"/>
  <c r="J48" i="89" s="1"/>
  <c r="E48" i="90" s="1"/>
  <c r="G100" i="89"/>
  <c r="J100" i="89" s="1"/>
  <c r="E100" i="90" s="1"/>
  <c r="G50" i="89"/>
  <c r="J50" i="89" s="1"/>
  <c r="E50" i="90" s="1"/>
  <c r="G29" i="89"/>
  <c r="J29" i="89" s="1"/>
  <c r="E29" i="90" s="1"/>
  <c r="G46" i="89"/>
  <c r="J46" i="89" s="1"/>
  <c r="E46" i="90" s="1"/>
  <c r="G144" i="89"/>
  <c r="J144" i="89" s="1"/>
  <c r="E144" i="90" s="1"/>
  <c r="G12" i="82"/>
  <c r="J12" i="82" s="1"/>
  <c r="G9" i="74"/>
  <c r="J9" i="74" s="1"/>
  <c r="G11" i="74"/>
  <c r="J11" i="74" s="1"/>
  <c r="G10" i="74"/>
  <c r="J10" i="74" s="1"/>
  <c r="E62" i="91" l="1"/>
  <c r="G62" i="91" s="1"/>
  <c r="J62" i="91" s="1"/>
  <c r="E62" i="92" s="1"/>
  <c r="G62" i="92" s="1"/>
  <c r="J62" i="92" s="1"/>
  <c r="E62" i="93" s="1"/>
  <c r="E134" i="91"/>
  <c r="G134" i="91" s="1"/>
  <c r="J134" i="91" s="1"/>
  <c r="E134" i="92" s="1"/>
  <c r="G134" i="92" s="1"/>
  <c r="J134" i="92" s="1"/>
  <c r="E134" i="93" s="1"/>
  <c r="E133" i="91"/>
  <c r="G133" i="91" s="1"/>
  <c r="J133" i="91" s="1"/>
  <c r="E133" i="92" s="1"/>
  <c r="G133" i="92" s="1"/>
  <c r="J133" i="92" s="1"/>
  <c r="E133" i="93" s="1"/>
  <c r="E85" i="91"/>
  <c r="G85" i="91" s="1"/>
  <c r="J85" i="91" s="1"/>
  <c r="E85" i="92" s="1"/>
  <c r="G85" i="92" s="1"/>
  <c r="J85" i="92" s="1"/>
  <c r="E85" i="93" s="1"/>
  <c r="E94" i="91"/>
  <c r="G94" i="91" s="1"/>
  <c r="J94" i="91" s="1"/>
  <c r="E94" i="92" s="1"/>
  <c r="G94" i="92" s="1"/>
  <c r="J94" i="92" s="1"/>
  <c r="E94" i="93" s="1"/>
  <c r="E166" i="91"/>
  <c r="G166" i="91" s="1"/>
  <c r="J166" i="91" s="1"/>
  <c r="E166" i="92" s="1"/>
  <c r="G166" i="92" s="1"/>
  <c r="J166" i="92" s="1"/>
  <c r="E166" i="93" s="1"/>
  <c r="E148" i="91"/>
  <c r="G148" i="91" s="1"/>
  <c r="J148" i="91" s="1"/>
  <c r="E148" i="92" s="1"/>
  <c r="G148" i="92" s="1"/>
  <c r="J148" i="92" s="1"/>
  <c r="E148" i="93" s="1"/>
  <c r="E110" i="91"/>
  <c r="G110" i="91" s="1"/>
  <c r="J110" i="91" s="1"/>
  <c r="E110" i="92" s="1"/>
  <c r="G110" i="92" s="1"/>
  <c r="J110" i="92" s="1"/>
  <c r="E110" i="93" s="1"/>
  <c r="E164" i="91"/>
  <c r="G164" i="91" s="1"/>
  <c r="J164" i="91" s="1"/>
  <c r="E164" i="92" s="1"/>
  <c r="G164" i="92" s="1"/>
  <c r="J164" i="92" s="1"/>
  <c r="E164" i="93" s="1"/>
  <c r="E167" i="91"/>
  <c r="G167" i="91" s="1"/>
  <c r="J167" i="91" s="1"/>
  <c r="E167" i="92" s="1"/>
  <c r="G167" i="92" s="1"/>
  <c r="J167" i="92" s="1"/>
  <c r="E167" i="93" s="1"/>
  <c r="E128" i="91"/>
  <c r="G128" i="91" s="1"/>
  <c r="J128" i="91" s="1"/>
  <c r="E128" i="92" s="1"/>
  <c r="G128" i="92" s="1"/>
  <c r="J128" i="92" s="1"/>
  <c r="E128" i="93" s="1"/>
  <c r="E185" i="91"/>
  <c r="G185" i="91" s="1"/>
  <c r="J185" i="91" s="1"/>
  <c r="E185" i="92" s="1"/>
  <c r="G185" i="92" s="1"/>
  <c r="J185" i="92" s="1"/>
  <c r="E185" i="93" s="1"/>
  <c r="E79" i="91"/>
  <c r="G79" i="91" s="1"/>
  <c r="J79" i="91" s="1"/>
  <c r="E79" i="92" s="1"/>
  <c r="G79" i="92" s="1"/>
  <c r="J79" i="92" s="1"/>
  <c r="E79" i="93" s="1"/>
  <c r="E82" i="91"/>
  <c r="G82" i="91" s="1"/>
  <c r="J82" i="91" s="1"/>
  <c r="E82" i="92" s="1"/>
  <c r="G82" i="92" s="1"/>
  <c r="J82" i="92" s="1"/>
  <c r="E82" i="93" s="1"/>
  <c r="E171" i="91"/>
  <c r="G171" i="91" s="1"/>
  <c r="J171" i="91" s="1"/>
  <c r="E171" i="92" s="1"/>
  <c r="G171" i="92" s="1"/>
  <c r="J171" i="92" s="1"/>
  <c r="E171" i="93" s="1"/>
  <c r="E112" i="91"/>
  <c r="G112" i="91" s="1"/>
  <c r="J112" i="91" s="1"/>
  <c r="E112" i="92" s="1"/>
  <c r="G112" i="92" s="1"/>
  <c r="J112" i="92" s="1"/>
  <c r="E112" i="93" s="1"/>
  <c r="E113" i="91"/>
  <c r="G113" i="91" s="1"/>
  <c r="J113" i="91" s="1"/>
  <c r="E113" i="92" s="1"/>
  <c r="G113" i="92" s="1"/>
  <c r="J113" i="92" s="1"/>
  <c r="E113" i="93" s="1"/>
  <c r="E65" i="91"/>
  <c r="G65" i="91" s="1"/>
  <c r="J65" i="91" s="1"/>
  <c r="E65" i="92" s="1"/>
  <c r="G65" i="92" s="1"/>
  <c r="J65" i="92" s="1"/>
  <c r="E65" i="93" s="1"/>
  <c r="E138" i="91"/>
  <c r="G138" i="91" s="1"/>
  <c r="J138" i="91" s="1"/>
  <c r="E138" i="92" s="1"/>
  <c r="G138" i="92" s="1"/>
  <c r="J138" i="92" s="1"/>
  <c r="E138" i="93" s="1"/>
  <c r="E136" i="91"/>
  <c r="G136" i="91" s="1"/>
  <c r="J136" i="91" s="1"/>
  <c r="E136" i="92" s="1"/>
  <c r="G136" i="92" s="1"/>
  <c r="J136" i="92" s="1"/>
  <c r="E136" i="93" s="1"/>
  <c r="E131" i="91"/>
  <c r="G131" i="91" s="1"/>
  <c r="J131" i="91" s="1"/>
  <c r="E131" i="92" s="1"/>
  <c r="G131" i="92" s="1"/>
  <c r="J131" i="92" s="1"/>
  <c r="E131" i="93" s="1"/>
  <c r="E70" i="91"/>
  <c r="G70" i="91" s="1"/>
  <c r="J70" i="91" s="1"/>
  <c r="E70" i="92" s="1"/>
  <c r="G70" i="92" s="1"/>
  <c r="J70" i="92" s="1"/>
  <c r="E70" i="93" s="1"/>
  <c r="E57" i="91"/>
  <c r="G57" i="91" s="1"/>
  <c r="J57" i="91" s="1"/>
  <c r="E57" i="92" s="1"/>
  <c r="G57" i="92" s="1"/>
  <c r="J57" i="92" s="1"/>
  <c r="E57" i="93" s="1"/>
  <c r="E149" i="91"/>
  <c r="G149" i="91" s="1"/>
  <c r="J149" i="91" s="1"/>
  <c r="E149" i="92" s="1"/>
  <c r="G149" i="92" s="1"/>
  <c r="J149" i="92" s="1"/>
  <c r="E149" i="93" s="1"/>
  <c r="E80" i="91"/>
  <c r="G80" i="91" s="1"/>
  <c r="J80" i="91" s="1"/>
  <c r="E80" i="92" s="1"/>
  <c r="G80" i="92" s="1"/>
  <c r="J80" i="92" s="1"/>
  <c r="E80" i="93" s="1"/>
  <c r="E163" i="91"/>
  <c r="G163" i="91" s="1"/>
  <c r="J163" i="91" s="1"/>
  <c r="E163" i="92" s="1"/>
  <c r="G163" i="92" s="1"/>
  <c r="J163" i="92" s="1"/>
  <c r="E163" i="93" s="1"/>
  <c r="E162" i="91"/>
  <c r="G162" i="91" s="1"/>
  <c r="J162" i="91" s="1"/>
  <c r="E162" i="92" s="1"/>
  <c r="G162" i="92" s="1"/>
  <c r="J162" i="92" s="1"/>
  <c r="E162" i="93" s="1"/>
  <c r="E196" i="91"/>
  <c r="G196" i="91" s="1"/>
  <c r="J196" i="91" s="1"/>
  <c r="E196" i="92" s="1"/>
  <c r="G196" i="92" s="1"/>
  <c r="J196" i="92" s="1"/>
  <c r="E196" i="93" s="1"/>
  <c r="E191" i="91"/>
  <c r="G191" i="91" s="1"/>
  <c r="J191" i="91" s="1"/>
  <c r="E191" i="92" s="1"/>
  <c r="G191" i="92" s="1"/>
  <c r="J191" i="92" s="1"/>
  <c r="E191" i="93" s="1"/>
  <c r="E156" i="91"/>
  <c r="G156" i="91" s="1"/>
  <c r="J156" i="91" s="1"/>
  <c r="E156" i="92" s="1"/>
  <c r="G156" i="92" s="1"/>
  <c r="J156" i="92" s="1"/>
  <c r="E156" i="93" s="1"/>
  <c r="E177" i="91"/>
  <c r="G177" i="91" s="1"/>
  <c r="J177" i="91" s="1"/>
  <c r="E177" i="92" s="1"/>
  <c r="G177" i="92" s="1"/>
  <c r="J177" i="92" s="1"/>
  <c r="E177" i="93" s="1"/>
  <c r="E118" i="91"/>
  <c r="G118" i="91" s="1"/>
  <c r="J118" i="91" s="1"/>
  <c r="E118" i="92" s="1"/>
  <c r="G118" i="92" s="1"/>
  <c r="J118" i="92" s="1"/>
  <c r="E118" i="93" s="1"/>
  <c r="E197" i="91"/>
  <c r="G197" i="91" s="1"/>
  <c r="J197" i="91" s="1"/>
  <c r="E197" i="92" s="1"/>
  <c r="G197" i="92" s="1"/>
  <c r="J197" i="92" s="1"/>
  <c r="E197" i="93" s="1"/>
  <c r="E72" i="91"/>
  <c r="G72" i="91" s="1"/>
  <c r="J72" i="91" s="1"/>
  <c r="E72" i="92" s="1"/>
  <c r="G72" i="92" s="1"/>
  <c r="J72" i="92" s="1"/>
  <c r="E72" i="93" s="1"/>
  <c r="E145" i="91"/>
  <c r="G145" i="91" s="1"/>
  <c r="J145" i="91" s="1"/>
  <c r="E145" i="92" s="1"/>
  <c r="G145" i="92" s="1"/>
  <c r="J145" i="92" s="1"/>
  <c r="E145" i="93" s="1"/>
  <c r="E150" i="91"/>
  <c r="G150" i="91" s="1"/>
  <c r="J150" i="91" s="1"/>
  <c r="E150" i="92" s="1"/>
  <c r="G150" i="92" s="1"/>
  <c r="J150" i="92" s="1"/>
  <c r="E150" i="93" s="1"/>
  <c r="E146" i="91"/>
  <c r="G146" i="91" s="1"/>
  <c r="J146" i="91" s="1"/>
  <c r="E146" i="92" s="1"/>
  <c r="G146" i="92" s="1"/>
  <c r="J146" i="92" s="1"/>
  <c r="E146" i="93" s="1"/>
  <c r="E56" i="91"/>
  <c r="G56" i="91" s="1"/>
  <c r="J56" i="91" s="1"/>
  <c r="E56" i="92" s="1"/>
  <c r="G56" i="92" s="1"/>
  <c r="J56" i="92" s="1"/>
  <c r="E56" i="93" s="1"/>
  <c r="E178" i="91"/>
  <c r="G178" i="91" s="1"/>
  <c r="J178" i="91" s="1"/>
  <c r="E178" i="92" s="1"/>
  <c r="G178" i="92" s="1"/>
  <c r="J178" i="92" s="1"/>
  <c r="E178" i="93" s="1"/>
  <c r="E78" i="91"/>
  <c r="G78" i="91" s="1"/>
  <c r="J78" i="91" s="1"/>
  <c r="E78" i="92" s="1"/>
  <c r="G78" i="92" s="1"/>
  <c r="J78" i="92" s="1"/>
  <c r="E78" i="93" s="1"/>
  <c r="E199" i="91"/>
  <c r="G199" i="91" s="1"/>
  <c r="J199" i="91" s="1"/>
  <c r="E199" i="92" s="1"/>
  <c r="G199" i="92" s="1"/>
  <c r="J199" i="92" s="1"/>
  <c r="E199" i="93" s="1"/>
  <c r="E176" i="91"/>
  <c r="G176" i="91" s="1"/>
  <c r="J176" i="91" s="1"/>
  <c r="E176" i="92" s="1"/>
  <c r="G176" i="92" s="1"/>
  <c r="J176" i="92" s="1"/>
  <c r="E176" i="93" s="1"/>
  <c r="E60" i="91"/>
  <c r="G60" i="91" s="1"/>
  <c r="J60" i="91" s="1"/>
  <c r="E60" i="92" s="1"/>
  <c r="G60" i="92" s="1"/>
  <c r="J60" i="92" s="1"/>
  <c r="E60" i="93" s="1"/>
  <c r="E132" i="91"/>
  <c r="G132" i="91" s="1"/>
  <c r="J132" i="91" s="1"/>
  <c r="E132" i="92" s="1"/>
  <c r="G132" i="92" s="1"/>
  <c r="J132" i="92" s="1"/>
  <c r="E132" i="93" s="1"/>
  <c r="E147" i="91"/>
  <c r="G147" i="91" s="1"/>
  <c r="J147" i="91" s="1"/>
  <c r="E147" i="92" s="1"/>
  <c r="G147" i="92" s="1"/>
  <c r="J147" i="92" s="1"/>
  <c r="E147" i="93" s="1"/>
  <c r="E175" i="91"/>
  <c r="G175" i="91" s="1"/>
  <c r="J175" i="91" s="1"/>
  <c r="E175" i="92" s="1"/>
  <c r="G175" i="92" s="1"/>
  <c r="J175" i="92" s="1"/>
  <c r="E175" i="93" s="1"/>
  <c r="E186" i="91"/>
  <c r="G186" i="91" s="1"/>
  <c r="J186" i="91" s="1"/>
  <c r="E186" i="92" s="1"/>
  <c r="G186" i="92" s="1"/>
  <c r="J186" i="92" s="1"/>
  <c r="E186" i="93" s="1"/>
  <c r="E115" i="91"/>
  <c r="G115" i="91" s="1"/>
  <c r="J115" i="91" s="1"/>
  <c r="E115" i="92" s="1"/>
  <c r="G115" i="92" s="1"/>
  <c r="J115" i="92" s="1"/>
  <c r="E115" i="93" s="1"/>
  <c r="E151" i="91"/>
  <c r="G151" i="91" s="1"/>
  <c r="J151" i="91" s="1"/>
  <c r="E151" i="92" s="1"/>
  <c r="G151" i="92" s="1"/>
  <c r="J151" i="92" s="1"/>
  <c r="E151" i="93" s="1"/>
  <c r="E61" i="91"/>
  <c r="G61" i="91" s="1"/>
  <c r="J61" i="91" s="1"/>
  <c r="E61" i="92" s="1"/>
  <c r="G61" i="92" s="1"/>
  <c r="J61" i="92" s="1"/>
  <c r="E61" i="93" s="1"/>
  <c r="E92" i="91"/>
  <c r="G92" i="91" s="1"/>
  <c r="J92" i="91" s="1"/>
  <c r="E92" i="92" s="1"/>
  <c r="G92" i="92" s="1"/>
  <c r="J92" i="92" s="1"/>
  <c r="E92" i="93" s="1"/>
  <c r="E137" i="91"/>
  <c r="G137" i="91" s="1"/>
  <c r="J137" i="91" s="1"/>
  <c r="E137" i="92" s="1"/>
  <c r="G137" i="92" s="1"/>
  <c r="J137" i="92" s="1"/>
  <c r="E137" i="93" s="1"/>
  <c r="E38" i="91"/>
  <c r="G38" i="91" s="1"/>
  <c r="J38" i="91" s="1"/>
  <c r="E38" i="92" s="1"/>
  <c r="G38" i="92" s="1"/>
  <c r="J38" i="92" s="1"/>
  <c r="E38" i="93" s="1"/>
  <c r="E98" i="91"/>
  <c r="G98" i="91" s="1"/>
  <c r="J98" i="91" s="1"/>
  <c r="E98" i="92" s="1"/>
  <c r="G98" i="92" s="1"/>
  <c r="J98" i="92" s="1"/>
  <c r="E98" i="93" s="1"/>
  <c r="E39" i="91"/>
  <c r="G39" i="91" s="1"/>
  <c r="J39" i="91" s="1"/>
  <c r="E39" i="92" s="1"/>
  <c r="G39" i="92" s="1"/>
  <c r="J39" i="92" s="1"/>
  <c r="E39" i="93" s="1"/>
  <c r="E55" i="91"/>
  <c r="G55" i="91" s="1"/>
  <c r="J55" i="91" s="1"/>
  <c r="E55" i="92" s="1"/>
  <c r="G55" i="92" s="1"/>
  <c r="J55" i="92" s="1"/>
  <c r="E55" i="93" s="1"/>
  <c r="E81" i="91"/>
  <c r="G81" i="91" s="1"/>
  <c r="J81" i="91" s="1"/>
  <c r="E81" i="92" s="1"/>
  <c r="G81" i="92" s="1"/>
  <c r="J81" i="92" s="1"/>
  <c r="E81" i="93" s="1"/>
  <c r="E157" i="91"/>
  <c r="G157" i="91" s="1"/>
  <c r="J157" i="91" s="1"/>
  <c r="E157" i="92" s="1"/>
  <c r="G157" i="92" s="1"/>
  <c r="J157" i="92" s="1"/>
  <c r="E157" i="93" s="1"/>
  <c r="E71" i="91"/>
  <c r="G71" i="91" s="1"/>
  <c r="J71" i="91" s="1"/>
  <c r="E71" i="92" s="1"/>
  <c r="G71" i="92" s="1"/>
  <c r="J71" i="92" s="1"/>
  <c r="E71" i="93" s="1"/>
  <c r="E184" i="91"/>
  <c r="G184" i="91" s="1"/>
  <c r="J184" i="91" s="1"/>
  <c r="E184" i="92" s="1"/>
  <c r="G184" i="92" s="1"/>
  <c r="J184" i="92" s="1"/>
  <c r="E184" i="93" s="1"/>
  <c r="E152" i="91"/>
  <c r="G152" i="91" s="1"/>
  <c r="J152" i="91" s="1"/>
  <c r="E152" i="92" s="1"/>
  <c r="G152" i="92" s="1"/>
  <c r="J152" i="92" s="1"/>
  <c r="E152" i="93" s="1"/>
  <c r="E192" i="91"/>
  <c r="G192" i="91" s="1"/>
  <c r="J192" i="91" s="1"/>
  <c r="E192" i="92" s="1"/>
  <c r="G192" i="92" s="1"/>
  <c r="J192" i="92" s="1"/>
  <c r="E192" i="93" s="1"/>
  <c r="E126" i="91"/>
  <c r="G126" i="91" s="1"/>
  <c r="J126" i="91" s="1"/>
  <c r="E126" i="92" s="1"/>
  <c r="G126" i="92" s="1"/>
  <c r="J126" i="92" s="1"/>
  <c r="E126" i="93" s="1"/>
  <c r="E183" i="91"/>
  <c r="G183" i="91" s="1"/>
  <c r="J183" i="91" s="1"/>
  <c r="E183" i="92" s="1"/>
  <c r="G183" i="92" s="1"/>
  <c r="J183" i="92" s="1"/>
  <c r="E183" i="93" s="1"/>
  <c r="E198" i="91"/>
  <c r="G198" i="91" s="1"/>
  <c r="J198" i="91" s="1"/>
  <c r="E198" i="92" s="1"/>
  <c r="G198" i="92" s="1"/>
  <c r="J198" i="92" s="1"/>
  <c r="E198" i="93" s="1"/>
  <c r="E153" i="91"/>
  <c r="G153" i="91" s="1"/>
  <c r="J153" i="91" s="1"/>
  <c r="E153" i="92" s="1"/>
  <c r="G153" i="92" s="1"/>
  <c r="J153" i="92" s="1"/>
  <c r="E153" i="93" s="1"/>
  <c r="E135" i="91"/>
  <c r="G135" i="91" s="1"/>
  <c r="J135" i="91" s="1"/>
  <c r="E135" i="92" s="1"/>
  <c r="G135" i="92" s="1"/>
  <c r="J135" i="92" s="1"/>
  <c r="E135" i="93" s="1"/>
  <c r="E69" i="91"/>
  <c r="G69" i="91" s="1"/>
  <c r="J69" i="91" s="1"/>
  <c r="E69" i="92" s="1"/>
  <c r="G69" i="92" s="1"/>
  <c r="J69" i="92" s="1"/>
  <c r="E69" i="93" s="1"/>
  <c r="E74" i="91"/>
  <c r="G74" i="91" s="1"/>
  <c r="J74" i="91" s="1"/>
  <c r="E74" i="92" s="1"/>
  <c r="G74" i="92" s="1"/>
  <c r="J74" i="92" s="1"/>
  <c r="E74" i="93" s="1"/>
  <c r="E119" i="91"/>
  <c r="G119" i="91" s="1"/>
  <c r="J119" i="91" s="1"/>
  <c r="E119" i="92" s="1"/>
  <c r="G119" i="92" s="1"/>
  <c r="J119" i="92" s="1"/>
  <c r="E119" i="93" s="1"/>
  <c r="E120" i="91"/>
  <c r="G120" i="91" s="1"/>
  <c r="J120" i="91" s="1"/>
  <c r="E120" i="92" s="1"/>
  <c r="G120" i="92" s="1"/>
  <c r="J120" i="92" s="1"/>
  <c r="E120" i="93" s="1"/>
  <c r="E125" i="91"/>
  <c r="G125" i="91" s="1"/>
  <c r="J125" i="91" s="1"/>
  <c r="E125" i="92" s="1"/>
  <c r="G125" i="92" s="1"/>
  <c r="J125" i="92" s="1"/>
  <c r="E125" i="93" s="1"/>
  <c r="E83" i="91"/>
  <c r="G83" i="91" s="1"/>
  <c r="J83" i="91" s="1"/>
  <c r="E83" i="92" s="1"/>
  <c r="G83" i="92" s="1"/>
  <c r="J83" i="92" s="1"/>
  <c r="E83" i="93" s="1"/>
  <c r="E59" i="91"/>
  <c r="G59" i="91" s="1"/>
  <c r="J59" i="91" s="1"/>
  <c r="E59" i="92" s="1"/>
  <c r="G59" i="92" s="1"/>
  <c r="J59" i="92" s="1"/>
  <c r="E59" i="93" s="1"/>
  <c r="E37" i="91"/>
  <c r="G37" i="91" s="1"/>
  <c r="J37" i="91" s="1"/>
  <c r="E37" i="92" s="1"/>
  <c r="G37" i="92" s="1"/>
  <c r="J37" i="92" s="1"/>
  <c r="E37" i="93" s="1"/>
  <c r="E99" i="91"/>
  <c r="G99" i="91" s="1"/>
  <c r="J99" i="91" s="1"/>
  <c r="E99" i="92" s="1"/>
  <c r="G99" i="92" s="1"/>
  <c r="J99" i="92" s="1"/>
  <c r="E99" i="93" s="1"/>
  <c r="E53" i="91"/>
  <c r="G53" i="91" s="1"/>
  <c r="J53" i="91" s="1"/>
  <c r="E53" i="92" s="1"/>
  <c r="G53" i="92" s="1"/>
  <c r="J53" i="92" s="1"/>
  <c r="E53" i="93" s="1"/>
  <c r="E168" i="91"/>
  <c r="G168" i="91" s="1"/>
  <c r="J168" i="91" s="1"/>
  <c r="E168" i="92" s="1"/>
  <c r="G168" i="92" s="1"/>
  <c r="J168" i="92" s="1"/>
  <c r="E168" i="93" s="1"/>
  <c r="E170" i="91"/>
  <c r="G170" i="91" s="1"/>
  <c r="J170" i="91" s="1"/>
  <c r="E170" i="92" s="1"/>
  <c r="G170" i="92" s="1"/>
  <c r="J170" i="92" s="1"/>
  <c r="E170" i="93" s="1"/>
  <c r="E160" i="91"/>
  <c r="G160" i="91" s="1"/>
  <c r="J160" i="91" s="1"/>
  <c r="E160" i="92" s="1"/>
  <c r="G160" i="92" s="1"/>
  <c r="J160" i="92" s="1"/>
  <c r="E160" i="93" s="1"/>
  <c r="E104" i="91"/>
  <c r="G104" i="91" s="1"/>
  <c r="J104" i="91" s="1"/>
  <c r="E104" i="92" s="1"/>
  <c r="G104" i="92" s="1"/>
  <c r="J104" i="92" s="1"/>
  <c r="E104" i="93" s="1"/>
  <c r="E123" i="91"/>
  <c r="G123" i="91" s="1"/>
  <c r="J123" i="91" s="1"/>
  <c r="E123" i="92" s="1"/>
  <c r="G123" i="92" s="1"/>
  <c r="J123" i="92" s="1"/>
  <c r="E123" i="93" s="1"/>
  <c r="E64" i="91"/>
  <c r="G64" i="91" s="1"/>
  <c r="J64" i="91" s="1"/>
  <c r="E64" i="92" s="1"/>
  <c r="G64" i="92" s="1"/>
  <c r="J64" i="92" s="1"/>
  <c r="E64" i="93" s="1"/>
  <c r="E88" i="91"/>
  <c r="G88" i="91" s="1"/>
  <c r="J88" i="91" s="1"/>
  <c r="E88" i="92" s="1"/>
  <c r="G88" i="92" s="1"/>
  <c r="J88" i="92" s="1"/>
  <c r="E88" i="93" s="1"/>
  <c r="E140" i="91"/>
  <c r="G140" i="91" s="1"/>
  <c r="J140" i="91" s="1"/>
  <c r="E140" i="92" s="1"/>
  <c r="G140" i="92" s="1"/>
  <c r="J140" i="92" s="1"/>
  <c r="E140" i="93" s="1"/>
  <c r="E42" i="91"/>
  <c r="G42" i="91" s="1"/>
  <c r="J42" i="91" s="1"/>
  <c r="E42" i="92" s="1"/>
  <c r="G42" i="92" s="1"/>
  <c r="J42" i="92" s="1"/>
  <c r="E42" i="93" s="1"/>
  <c r="E97" i="91"/>
  <c r="G97" i="91" s="1"/>
  <c r="J97" i="91" s="1"/>
  <c r="E97" i="92" s="1"/>
  <c r="G97" i="92" s="1"/>
  <c r="J97" i="92" s="1"/>
  <c r="E97" i="93" s="1"/>
  <c r="E40" i="91"/>
  <c r="G40" i="91" s="1"/>
  <c r="J40" i="91" s="1"/>
  <c r="E40" i="92" s="1"/>
  <c r="G40" i="92" s="1"/>
  <c r="J40" i="92" s="1"/>
  <c r="E40" i="93" s="1"/>
  <c r="E54" i="91"/>
  <c r="G54" i="91" s="1"/>
  <c r="J54" i="91" s="1"/>
  <c r="E54" i="92" s="1"/>
  <c r="G54" i="92" s="1"/>
  <c r="J54" i="92" s="1"/>
  <c r="E54" i="93" s="1"/>
  <c r="E182" i="91"/>
  <c r="G182" i="91" s="1"/>
  <c r="J182" i="91" s="1"/>
  <c r="E182" i="92" s="1"/>
  <c r="G182" i="92" s="1"/>
  <c r="J182" i="92" s="1"/>
  <c r="E182" i="93" s="1"/>
  <c r="E107" i="91"/>
  <c r="G107" i="91" s="1"/>
  <c r="J107" i="91" s="1"/>
  <c r="E107" i="92" s="1"/>
  <c r="G107" i="92" s="1"/>
  <c r="J107" i="92" s="1"/>
  <c r="E107" i="93" s="1"/>
  <c r="E161" i="91"/>
  <c r="G161" i="91" s="1"/>
  <c r="J161" i="91" s="1"/>
  <c r="E161" i="92" s="1"/>
  <c r="G161" i="92" s="1"/>
  <c r="J161" i="92" s="1"/>
  <c r="E161" i="93" s="1"/>
  <c r="E114" i="91"/>
  <c r="G114" i="91" s="1"/>
  <c r="J114" i="91" s="1"/>
  <c r="E114" i="92" s="1"/>
  <c r="G114" i="92" s="1"/>
  <c r="J114" i="92" s="1"/>
  <c r="E114" i="93" s="1"/>
  <c r="E180" i="91"/>
  <c r="G180" i="91" s="1"/>
  <c r="J180" i="91" s="1"/>
  <c r="E180" i="92" s="1"/>
  <c r="G180" i="92" s="1"/>
  <c r="J180" i="92" s="1"/>
  <c r="E180" i="93" s="1"/>
  <c r="E121" i="91"/>
  <c r="G121" i="91" s="1"/>
  <c r="J121" i="91" s="1"/>
  <c r="E121" i="92" s="1"/>
  <c r="G121" i="92" s="1"/>
  <c r="J121" i="92" s="1"/>
  <c r="E121" i="93" s="1"/>
  <c r="E117" i="91"/>
  <c r="G117" i="91" s="1"/>
  <c r="J117" i="91" s="1"/>
  <c r="E117" i="92" s="1"/>
  <c r="G117" i="92" s="1"/>
  <c r="J117" i="92" s="1"/>
  <c r="E117" i="93" s="1"/>
  <c r="E75" i="91"/>
  <c r="G75" i="91" s="1"/>
  <c r="J75" i="91" s="1"/>
  <c r="E75" i="92" s="1"/>
  <c r="G75" i="92" s="1"/>
  <c r="J75" i="92" s="1"/>
  <c r="E75" i="93" s="1"/>
  <c r="E154" i="91"/>
  <c r="G154" i="91" s="1"/>
  <c r="J154" i="91" s="1"/>
  <c r="E154" i="92" s="1"/>
  <c r="G154" i="92" s="1"/>
  <c r="J154" i="92" s="1"/>
  <c r="E154" i="93" s="1"/>
  <c r="E116" i="91"/>
  <c r="G116" i="91" s="1"/>
  <c r="J116" i="91" s="1"/>
  <c r="E116" i="92" s="1"/>
  <c r="G116" i="92" s="1"/>
  <c r="J116" i="92" s="1"/>
  <c r="E116" i="93" s="1"/>
  <c r="E68" i="91"/>
  <c r="G68" i="91" s="1"/>
  <c r="J68" i="91" s="1"/>
  <c r="E68" i="92" s="1"/>
  <c r="G68" i="92" s="1"/>
  <c r="J68" i="92" s="1"/>
  <c r="E68" i="93" s="1"/>
  <c r="E103" i="91"/>
  <c r="G103" i="91" s="1"/>
  <c r="J103" i="91" s="1"/>
  <c r="E103" i="92" s="1"/>
  <c r="G103" i="92" s="1"/>
  <c r="J103" i="92" s="1"/>
  <c r="E66" i="91"/>
  <c r="G66" i="91" s="1"/>
  <c r="J66" i="91" s="1"/>
  <c r="E66" i="92" s="1"/>
  <c r="G66" i="92" s="1"/>
  <c r="J66" i="92" s="1"/>
  <c r="E66" i="93" s="1"/>
  <c r="E87" i="91"/>
  <c r="G87" i="91" s="1"/>
  <c r="J87" i="91" s="1"/>
  <c r="E87" i="92" s="1"/>
  <c r="G87" i="92" s="1"/>
  <c r="J87" i="92" s="1"/>
  <c r="E87" i="93" s="1"/>
  <c r="E141" i="91"/>
  <c r="G141" i="91" s="1"/>
  <c r="J141" i="91" s="1"/>
  <c r="E141" i="92" s="1"/>
  <c r="G141" i="92" s="1"/>
  <c r="J141" i="92" s="1"/>
  <c r="E141" i="93" s="1"/>
  <c r="E58" i="91"/>
  <c r="G58" i="91" s="1"/>
  <c r="J58" i="91" s="1"/>
  <c r="E58" i="92" s="1"/>
  <c r="G58" i="92" s="1"/>
  <c r="J58" i="92" s="1"/>
  <c r="E58" i="93" s="1"/>
  <c r="E96" i="91"/>
  <c r="G96" i="91" s="1"/>
  <c r="J96" i="91" s="1"/>
  <c r="E96" i="92" s="1"/>
  <c r="G96" i="92" s="1"/>
  <c r="J96" i="92" s="1"/>
  <c r="E96" i="93" s="1"/>
  <c r="E41" i="91"/>
  <c r="G41" i="91" s="1"/>
  <c r="J41" i="91" s="1"/>
  <c r="E41" i="92" s="1"/>
  <c r="G41" i="92" s="1"/>
  <c r="J41" i="92" s="1"/>
  <c r="E41" i="93" s="1"/>
  <c r="E84" i="91"/>
  <c r="G84" i="91" s="1"/>
  <c r="J84" i="91" s="1"/>
  <c r="E84" i="92" s="1"/>
  <c r="G84" i="92" s="1"/>
  <c r="J84" i="92" s="1"/>
  <c r="E84" i="93" s="1"/>
  <c r="E195" i="91"/>
  <c r="G195" i="91" s="1"/>
  <c r="J195" i="91" s="1"/>
  <c r="E195" i="92" s="1"/>
  <c r="G195" i="92" s="1"/>
  <c r="J195" i="92" s="1"/>
  <c r="E195" i="93" s="1"/>
  <c r="E109" i="91"/>
  <c r="G109" i="91" s="1"/>
  <c r="J109" i="91" s="1"/>
  <c r="E109" i="92" s="1"/>
  <c r="G109" i="92" s="1"/>
  <c r="J109" i="92" s="1"/>
  <c r="E109" i="93" s="1"/>
  <c r="E155" i="91"/>
  <c r="G155" i="91" s="1"/>
  <c r="J155" i="91" s="1"/>
  <c r="E155" i="92" s="1"/>
  <c r="G155" i="92" s="1"/>
  <c r="J155" i="92" s="1"/>
  <c r="E155" i="93" s="1"/>
  <c r="E106" i="91"/>
  <c r="G106" i="91" s="1"/>
  <c r="J106" i="91" s="1"/>
  <c r="E106" i="92" s="1"/>
  <c r="G106" i="92" s="1"/>
  <c r="J106" i="92" s="1"/>
  <c r="E106" i="93" s="1"/>
  <c r="E129" i="91"/>
  <c r="G129" i="91" s="1"/>
  <c r="J129" i="91" s="1"/>
  <c r="E129" i="92" s="1"/>
  <c r="G129" i="92" s="1"/>
  <c r="J129" i="92" s="1"/>
  <c r="E129" i="93" s="1"/>
  <c r="E159" i="91"/>
  <c r="G159" i="91" s="1"/>
  <c r="J159" i="91" s="1"/>
  <c r="E159" i="92" s="1"/>
  <c r="G159" i="92" s="1"/>
  <c r="J159" i="92" s="1"/>
  <c r="E159" i="93" s="1"/>
  <c r="E173" i="91"/>
  <c r="G173" i="91" s="1"/>
  <c r="J173" i="91" s="1"/>
  <c r="E173" i="92" s="1"/>
  <c r="G173" i="92" s="1"/>
  <c r="J173" i="92" s="1"/>
  <c r="E173" i="93" s="1"/>
  <c r="E193" i="91"/>
  <c r="G193" i="91" s="1"/>
  <c r="J193" i="91" s="1"/>
  <c r="E193" i="92" s="1"/>
  <c r="G193" i="92" s="1"/>
  <c r="J193" i="92" s="1"/>
  <c r="E193" i="93" s="1"/>
  <c r="E77" i="91"/>
  <c r="G77" i="91" s="1"/>
  <c r="J77" i="91" s="1"/>
  <c r="E77" i="92" s="1"/>
  <c r="G77" i="92" s="1"/>
  <c r="J77" i="92" s="1"/>
  <c r="E77" i="93" s="1"/>
  <c r="E63" i="91"/>
  <c r="G63" i="91" s="1"/>
  <c r="J63" i="91" s="1"/>
  <c r="E63" i="92" s="1"/>
  <c r="G63" i="92" s="1"/>
  <c r="J63" i="92" s="1"/>
  <c r="E63" i="93" s="1"/>
  <c r="E143" i="91"/>
  <c r="G143" i="91" s="1"/>
  <c r="J143" i="91" s="1"/>
  <c r="E143" i="92" s="1"/>
  <c r="G143" i="92" s="1"/>
  <c r="J143" i="92" s="1"/>
  <c r="E143" i="93" s="1"/>
  <c r="E142" i="91"/>
  <c r="G142" i="91" s="1"/>
  <c r="J142" i="91" s="1"/>
  <c r="E142" i="92" s="1"/>
  <c r="G142" i="92" s="1"/>
  <c r="J142" i="92" s="1"/>
  <c r="E142" i="93" s="1"/>
  <c r="E93" i="91"/>
  <c r="G93" i="91" s="1"/>
  <c r="J93" i="91" s="1"/>
  <c r="E93" i="92" s="1"/>
  <c r="G93" i="92" s="1"/>
  <c r="J93" i="92" s="1"/>
  <c r="E93" i="93" s="1"/>
  <c r="E95" i="91"/>
  <c r="G95" i="91" s="1"/>
  <c r="J95" i="91" s="1"/>
  <c r="E95" i="92" s="1"/>
  <c r="G95" i="92" s="1"/>
  <c r="J95" i="92" s="1"/>
  <c r="E95" i="93" s="1"/>
  <c r="E52" i="91"/>
  <c r="G52" i="91" s="1"/>
  <c r="J52" i="91" s="1"/>
  <c r="E52" i="92" s="1"/>
  <c r="G52" i="92" s="1"/>
  <c r="J52" i="92" s="1"/>
  <c r="E52" i="93" s="1"/>
  <c r="E130" i="91"/>
  <c r="G130" i="91" s="1"/>
  <c r="J130" i="91" s="1"/>
  <c r="E130" i="92" s="1"/>
  <c r="G130" i="92" s="1"/>
  <c r="J130" i="92" s="1"/>
  <c r="E130" i="93" s="1"/>
  <c r="E127" i="91"/>
  <c r="G127" i="91" s="1"/>
  <c r="J127" i="91" s="1"/>
  <c r="E127" i="92" s="1"/>
  <c r="G127" i="92" s="1"/>
  <c r="J127" i="92" s="1"/>
  <c r="E127" i="93" s="1"/>
  <c r="E169" i="91"/>
  <c r="G169" i="91" s="1"/>
  <c r="J169" i="91" s="1"/>
  <c r="E169" i="92" s="1"/>
  <c r="G169" i="92" s="1"/>
  <c r="J169" i="92" s="1"/>
  <c r="E169" i="93" s="1"/>
  <c r="E194" i="91"/>
  <c r="G194" i="91" s="1"/>
  <c r="J194" i="91" s="1"/>
  <c r="E194" i="92" s="1"/>
  <c r="G194" i="92" s="1"/>
  <c r="J194" i="92" s="1"/>
  <c r="E194" i="93" s="1"/>
  <c r="E165" i="91"/>
  <c r="G165" i="91" s="1"/>
  <c r="J165" i="91" s="1"/>
  <c r="E165" i="92" s="1"/>
  <c r="G165" i="92" s="1"/>
  <c r="J165" i="92" s="1"/>
  <c r="E165" i="93" s="1"/>
  <c r="E181" i="91"/>
  <c r="G181" i="91" s="1"/>
  <c r="J181" i="91" s="1"/>
  <c r="E181" i="92" s="1"/>
  <c r="G181" i="92" s="1"/>
  <c r="J181" i="92" s="1"/>
  <c r="E181" i="93" s="1"/>
  <c r="E73" i="91"/>
  <c r="G73" i="91" s="1"/>
  <c r="J73" i="91" s="1"/>
  <c r="E73" i="92" s="1"/>
  <c r="G73" i="92" s="1"/>
  <c r="J73" i="92" s="1"/>
  <c r="E73" i="93" s="1"/>
  <c r="E108" i="91"/>
  <c r="G108" i="91" s="1"/>
  <c r="J108" i="91" s="1"/>
  <c r="E108" i="92" s="1"/>
  <c r="G108" i="92" s="1"/>
  <c r="J108" i="92" s="1"/>
  <c r="E108" i="93" s="1"/>
  <c r="E111" i="91"/>
  <c r="G111" i="91" s="1"/>
  <c r="J111" i="91" s="1"/>
  <c r="E111" i="92" s="1"/>
  <c r="G111" i="92" s="1"/>
  <c r="J111" i="92" s="1"/>
  <c r="E111" i="93" s="1"/>
  <c r="E190" i="91"/>
  <c r="G190" i="91" s="1"/>
  <c r="J190" i="91" s="1"/>
  <c r="E190" i="92" s="1"/>
  <c r="G190" i="92" s="1"/>
  <c r="J190" i="92" s="1"/>
  <c r="E190" i="93" s="1"/>
  <c r="E158" i="91"/>
  <c r="G158" i="91" s="1"/>
  <c r="J158" i="91" s="1"/>
  <c r="E158" i="92" s="1"/>
  <c r="G158" i="92" s="1"/>
  <c r="J158" i="92" s="1"/>
  <c r="E158" i="93" s="1"/>
  <c r="G200" i="91"/>
  <c r="J200" i="91" s="1"/>
  <c r="G100" i="90"/>
  <c r="J100" i="90" s="1"/>
  <c r="G36" i="90"/>
  <c r="J36" i="90" s="1"/>
  <c r="G144" i="90"/>
  <c r="J144" i="90" s="1"/>
  <c r="G101" i="90"/>
  <c r="J101" i="90" s="1"/>
  <c r="G91" i="90"/>
  <c r="J91" i="90" s="1"/>
  <c r="G90" i="90"/>
  <c r="J90" i="90" s="1"/>
  <c r="G89" i="90"/>
  <c r="J89" i="90" s="1"/>
  <c r="G67" i="90"/>
  <c r="J67" i="90" s="1"/>
  <c r="G50" i="90"/>
  <c r="J50" i="90" s="1"/>
  <c r="G51" i="90"/>
  <c r="J51" i="90" s="1"/>
  <c r="G44" i="90"/>
  <c r="J44" i="90" s="1"/>
  <c r="G45" i="90"/>
  <c r="J45" i="90" s="1"/>
  <c r="G48" i="90"/>
  <c r="J48" i="90" s="1"/>
  <c r="G49" i="90"/>
  <c r="J49" i="90" s="1"/>
  <c r="G47" i="90"/>
  <c r="J47" i="90" s="1"/>
  <c r="G43" i="90"/>
  <c r="J43" i="90" s="1"/>
  <c r="G46" i="90"/>
  <c r="J46" i="90" s="1"/>
  <c r="G34" i="90"/>
  <c r="J34" i="90" s="1"/>
  <c r="G35" i="90"/>
  <c r="J35" i="90" s="1"/>
  <c r="G33" i="90"/>
  <c r="J33" i="90" s="1"/>
  <c r="G28" i="90"/>
  <c r="J28" i="90" s="1"/>
  <c r="G31" i="90"/>
  <c r="J31" i="90" s="1"/>
  <c r="G29" i="90"/>
  <c r="J29" i="90" s="1"/>
  <c r="G32" i="90"/>
  <c r="J32" i="90" s="1"/>
  <c r="G27" i="90"/>
  <c r="J27" i="90" s="1"/>
  <c r="G30" i="90"/>
  <c r="J30" i="90" s="1"/>
  <c r="G12" i="83"/>
  <c r="J12" i="83" s="1"/>
  <c r="E12" i="84" s="1"/>
  <c r="G12" i="84" s="1"/>
  <c r="J12" i="84" s="1"/>
  <c r="G9" i="77"/>
  <c r="J9" i="77" s="1"/>
  <c r="E9" i="78" s="1"/>
  <c r="G102" i="93"/>
  <c r="J102" i="93" s="1"/>
  <c r="E102" i="94" s="1"/>
  <c r="G201" i="93"/>
  <c r="J201" i="93" s="1"/>
  <c r="E201" i="94" s="1"/>
  <c r="G174" i="93"/>
  <c r="J174" i="93" s="1"/>
  <c r="E174" i="94" s="1"/>
  <c r="G172" i="92"/>
  <c r="J172" i="92" s="1"/>
  <c r="E172" i="93" s="1"/>
  <c r="G86" i="92"/>
  <c r="J86" i="92" s="1"/>
  <c r="E86" i="93" s="1"/>
  <c r="G124" i="92"/>
  <c r="J124" i="92" s="1"/>
  <c r="E124" i="93" s="1"/>
  <c r="G139" i="92"/>
  <c r="J139" i="92" s="1"/>
  <c r="E139" i="93" s="1"/>
  <c r="G10" i="77"/>
  <c r="J10" i="77" s="1"/>
  <c r="E10" i="78" s="1"/>
  <c r="G11" i="77"/>
  <c r="J11" i="77" s="1"/>
  <c r="E11" i="78" s="1"/>
  <c r="N220" i="74"/>
  <c r="N217" i="74"/>
  <c r="M5" i="74"/>
  <c r="N215" i="74" s="1"/>
  <c r="E103" i="93" l="1"/>
  <c r="G103" i="93" s="1"/>
  <c r="J103" i="93" s="1"/>
  <c r="E103" i="94" s="1"/>
  <c r="G103" i="94" s="1"/>
  <c r="J103" i="94" s="1"/>
  <c r="E103" i="95" s="1"/>
  <c r="E30" i="91"/>
  <c r="G30" i="91" s="1"/>
  <c r="J30" i="91" s="1"/>
  <c r="E30" i="92" s="1"/>
  <c r="G30" i="92" s="1"/>
  <c r="J30" i="92" s="1"/>
  <c r="E30" i="93" s="1"/>
  <c r="E36" i="91"/>
  <c r="G36" i="91" s="1"/>
  <c r="J36" i="91" s="1"/>
  <c r="E36" i="92" s="1"/>
  <c r="G36" i="92" s="1"/>
  <c r="J36" i="92" s="1"/>
  <c r="E36" i="93" s="1"/>
  <c r="E32" i="91"/>
  <c r="G32" i="91" s="1"/>
  <c r="J32" i="91" s="1"/>
  <c r="E32" i="92" s="1"/>
  <c r="G32" i="92" s="1"/>
  <c r="J32" i="92" s="1"/>
  <c r="E32" i="93" s="1"/>
  <c r="E34" i="91"/>
  <c r="G34" i="91" s="1"/>
  <c r="J34" i="91" s="1"/>
  <c r="E34" i="92" s="1"/>
  <c r="G34" i="92" s="1"/>
  <c r="J34" i="92" s="1"/>
  <c r="E34" i="93" s="1"/>
  <c r="E51" i="91"/>
  <c r="G51" i="91" s="1"/>
  <c r="J51" i="91" s="1"/>
  <c r="E51" i="92" s="1"/>
  <c r="G51" i="92" s="1"/>
  <c r="J51" i="92" s="1"/>
  <c r="E51" i="93" s="1"/>
  <c r="E27" i="91"/>
  <c r="G27" i="91" s="1"/>
  <c r="J27" i="91" s="1"/>
  <c r="E27" i="92" s="1"/>
  <c r="G27" i="92" s="1"/>
  <c r="J27" i="92" s="1"/>
  <c r="E27" i="93" s="1"/>
  <c r="E46" i="91"/>
  <c r="G46" i="91" s="1"/>
  <c r="J46" i="91" s="1"/>
  <c r="E46" i="92" s="1"/>
  <c r="G46" i="92" s="1"/>
  <c r="J46" i="92" s="1"/>
  <c r="E46" i="93" s="1"/>
  <c r="E50" i="91"/>
  <c r="G50" i="91" s="1"/>
  <c r="J50" i="91" s="1"/>
  <c r="E50" i="92" s="1"/>
  <c r="G50" i="92" s="1"/>
  <c r="J50" i="92" s="1"/>
  <c r="E50" i="93" s="1"/>
  <c r="E100" i="91"/>
  <c r="G100" i="91" s="1"/>
  <c r="J100" i="91" s="1"/>
  <c r="E100" i="92" s="1"/>
  <c r="G100" i="92" s="1"/>
  <c r="J100" i="92" s="1"/>
  <c r="E100" i="93" s="1"/>
  <c r="E29" i="91"/>
  <c r="G29" i="91" s="1"/>
  <c r="J29" i="91" s="1"/>
  <c r="E29" i="92" s="1"/>
  <c r="G29" i="92" s="1"/>
  <c r="J29" i="92" s="1"/>
  <c r="E29" i="93" s="1"/>
  <c r="E47" i="91"/>
  <c r="G47" i="91" s="1"/>
  <c r="J47" i="91" s="1"/>
  <c r="E47" i="92" s="1"/>
  <c r="G47" i="92" s="1"/>
  <c r="J47" i="92" s="1"/>
  <c r="E47" i="93" s="1"/>
  <c r="E89" i="91"/>
  <c r="G89" i="91" s="1"/>
  <c r="J89" i="91" s="1"/>
  <c r="E89" i="92" s="1"/>
  <c r="G89" i="92" s="1"/>
  <c r="J89" i="92" s="1"/>
  <c r="E89" i="93" s="1"/>
  <c r="E200" i="92"/>
  <c r="G200" i="92" s="1"/>
  <c r="J200" i="92" s="1"/>
  <c r="E90" i="91"/>
  <c r="G90" i="91" s="1"/>
  <c r="J90" i="91" s="1"/>
  <c r="E90" i="92" s="1"/>
  <c r="G90" i="92" s="1"/>
  <c r="J90" i="92" s="1"/>
  <c r="E90" i="93" s="1"/>
  <c r="E48" i="91"/>
  <c r="G48" i="91" s="1"/>
  <c r="J48" i="91" s="1"/>
  <c r="E48" i="92" s="1"/>
  <c r="G48" i="92" s="1"/>
  <c r="J48" i="92" s="1"/>
  <c r="E48" i="93" s="1"/>
  <c r="E67" i="91"/>
  <c r="G67" i="91" s="1"/>
  <c r="J67" i="91" s="1"/>
  <c r="E67" i="92" s="1"/>
  <c r="G67" i="92" s="1"/>
  <c r="J67" i="92" s="1"/>
  <c r="E67" i="93" s="1"/>
  <c r="E31" i="91"/>
  <c r="G31" i="91" s="1"/>
  <c r="J31" i="91" s="1"/>
  <c r="E31" i="92" s="1"/>
  <c r="G31" i="92" s="1"/>
  <c r="J31" i="92" s="1"/>
  <c r="E31" i="93" s="1"/>
  <c r="E28" i="91"/>
  <c r="G28" i="91" s="1"/>
  <c r="J28" i="91" s="1"/>
  <c r="E28" i="92" s="1"/>
  <c r="G28" i="92" s="1"/>
  <c r="J28" i="92" s="1"/>
  <c r="E28" i="93" s="1"/>
  <c r="E33" i="91"/>
  <c r="G33" i="91" s="1"/>
  <c r="J33" i="91" s="1"/>
  <c r="E33" i="92" s="1"/>
  <c r="G33" i="92" s="1"/>
  <c r="J33" i="92" s="1"/>
  <c r="E33" i="93" s="1"/>
  <c r="E45" i="91"/>
  <c r="G45" i="91" s="1"/>
  <c r="J45" i="91" s="1"/>
  <c r="E45" i="92" s="1"/>
  <c r="G45" i="92" s="1"/>
  <c r="J45" i="92" s="1"/>
  <c r="E45" i="93" s="1"/>
  <c r="E101" i="91"/>
  <c r="G101" i="91" s="1"/>
  <c r="J101" i="91" s="1"/>
  <c r="E101" i="92" s="1"/>
  <c r="G101" i="92" s="1"/>
  <c r="J101" i="92" s="1"/>
  <c r="E43" i="91"/>
  <c r="G43" i="91" s="1"/>
  <c r="J43" i="91" s="1"/>
  <c r="E43" i="92" s="1"/>
  <c r="G43" i="92" s="1"/>
  <c r="J43" i="92" s="1"/>
  <c r="E43" i="93" s="1"/>
  <c r="E49" i="91"/>
  <c r="G49" i="91" s="1"/>
  <c r="J49" i="91" s="1"/>
  <c r="E49" i="92" s="1"/>
  <c r="G49" i="92" s="1"/>
  <c r="J49" i="92" s="1"/>
  <c r="E49" i="93" s="1"/>
  <c r="E91" i="91"/>
  <c r="G91" i="91" s="1"/>
  <c r="J91" i="91" s="1"/>
  <c r="E91" i="92" s="1"/>
  <c r="G91" i="92" s="1"/>
  <c r="J91" i="92" s="1"/>
  <c r="E91" i="93" s="1"/>
  <c r="E35" i="91"/>
  <c r="G35" i="91" s="1"/>
  <c r="J35" i="91" s="1"/>
  <c r="E35" i="92" s="1"/>
  <c r="G35" i="92" s="1"/>
  <c r="J35" i="92" s="1"/>
  <c r="E35" i="93" s="1"/>
  <c r="E44" i="91"/>
  <c r="G44" i="91" s="1"/>
  <c r="J44" i="91" s="1"/>
  <c r="E44" i="92" s="1"/>
  <c r="G44" i="92" s="1"/>
  <c r="J44" i="92" s="1"/>
  <c r="E44" i="93" s="1"/>
  <c r="E144" i="91"/>
  <c r="G144" i="91" s="1"/>
  <c r="J144" i="91" s="1"/>
  <c r="E144" i="92" s="1"/>
  <c r="G144" i="92" s="1"/>
  <c r="J144" i="92" s="1"/>
  <c r="E144" i="93" s="1"/>
  <c r="G110" i="93"/>
  <c r="J110" i="93" s="1"/>
  <c r="E110" i="94" s="1"/>
  <c r="G175" i="93"/>
  <c r="J175" i="93" s="1"/>
  <c r="E175" i="94" s="1"/>
  <c r="G123" i="93"/>
  <c r="J123" i="93" s="1"/>
  <c r="E123" i="94" s="1"/>
  <c r="G162" i="93"/>
  <c r="J162" i="93" s="1"/>
  <c r="E162" i="94" s="1"/>
  <c r="G177" i="93"/>
  <c r="J177" i="93" s="1"/>
  <c r="E177" i="94" s="1"/>
  <c r="G59" i="93"/>
  <c r="J59" i="93" s="1"/>
  <c r="E59" i="94" s="1"/>
  <c r="G171" i="93"/>
  <c r="J171" i="93" s="1"/>
  <c r="E171" i="94" s="1"/>
  <c r="G104" i="93"/>
  <c r="J104" i="93" s="1"/>
  <c r="E104" i="94" s="1"/>
  <c r="G68" i="93"/>
  <c r="J68" i="93" s="1"/>
  <c r="E68" i="94" s="1"/>
  <c r="G156" i="93"/>
  <c r="J156" i="93" s="1"/>
  <c r="E156" i="94" s="1"/>
  <c r="G165" i="93"/>
  <c r="J165" i="93" s="1"/>
  <c r="E165" i="94" s="1"/>
  <c r="G95" i="93"/>
  <c r="J95" i="93" s="1"/>
  <c r="E95" i="94" s="1"/>
  <c r="G80" i="93"/>
  <c r="J80" i="93" s="1"/>
  <c r="E80" i="94" s="1"/>
  <c r="G186" i="93"/>
  <c r="J186" i="93" s="1"/>
  <c r="E186" i="94" s="1"/>
  <c r="G94" i="93"/>
  <c r="J94" i="93" s="1"/>
  <c r="E94" i="94" s="1"/>
  <c r="G184" i="93"/>
  <c r="J184" i="93" s="1"/>
  <c r="E184" i="94" s="1"/>
  <c r="G197" i="93"/>
  <c r="J197" i="93" s="1"/>
  <c r="E197" i="94" s="1"/>
  <c r="G174" i="94"/>
  <c r="J174" i="94" s="1"/>
  <c r="E174" i="95" s="1"/>
  <c r="G158" i="93"/>
  <c r="J158" i="93" s="1"/>
  <c r="E158" i="94" s="1"/>
  <c r="G77" i="93"/>
  <c r="J77" i="93" s="1"/>
  <c r="E77" i="94" s="1"/>
  <c r="G146" i="93"/>
  <c r="J146" i="93" s="1"/>
  <c r="E146" i="94" s="1"/>
  <c r="G140" i="93"/>
  <c r="J140" i="93" s="1"/>
  <c r="E140" i="94" s="1"/>
  <c r="G170" i="93"/>
  <c r="J170" i="93" s="1"/>
  <c r="E170" i="94" s="1"/>
  <c r="G57" i="93"/>
  <c r="J57" i="93" s="1"/>
  <c r="E57" i="94" s="1"/>
  <c r="G63" i="93"/>
  <c r="J63" i="93" s="1"/>
  <c r="E63" i="94" s="1"/>
  <c r="G164" i="93"/>
  <c r="J164" i="93" s="1"/>
  <c r="E164" i="94" s="1"/>
  <c r="G127" i="93"/>
  <c r="J127" i="93" s="1"/>
  <c r="E127" i="94" s="1"/>
  <c r="G201" i="94"/>
  <c r="J201" i="94" s="1"/>
  <c r="E201" i="95" s="1"/>
  <c r="G181" i="93"/>
  <c r="J181" i="93" s="1"/>
  <c r="E181" i="94" s="1"/>
  <c r="G116" i="93"/>
  <c r="J116" i="93" s="1"/>
  <c r="E116" i="94" s="1"/>
  <c r="G108" i="93"/>
  <c r="J108" i="93" s="1"/>
  <c r="E108" i="94" s="1"/>
  <c r="G66" i="93"/>
  <c r="J66" i="93" s="1"/>
  <c r="E66" i="94" s="1"/>
  <c r="G198" i="93"/>
  <c r="J198" i="93" s="1"/>
  <c r="E198" i="94" s="1"/>
  <c r="G138" i="93"/>
  <c r="J138" i="93" s="1"/>
  <c r="E138" i="94" s="1"/>
  <c r="G191" i="93"/>
  <c r="J191" i="93" s="1"/>
  <c r="E191" i="94" s="1"/>
  <c r="G38" i="93"/>
  <c r="J38" i="93" s="1"/>
  <c r="E38" i="94" s="1"/>
  <c r="G97" i="93"/>
  <c r="J97" i="93" s="1"/>
  <c r="E97" i="94" s="1"/>
  <c r="G147" i="93"/>
  <c r="J147" i="93" s="1"/>
  <c r="E147" i="94" s="1"/>
  <c r="G72" i="93"/>
  <c r="J72" i="93" s="1"/>
  <c r="E72" i="94" s="1"/>
  <c r="G168" i="93"/>
  <c r="J168" i="93" s="1"/>
  <c r="E168" i="94" s="1"/>
  <c r="G111" i="93"/>
  <c r="J111" i="93" s="1"/>
  <c r="E111" i="94" s="1"/>
  <c r="G84" i="93"/>
  <c r="J84" i="93" s="1"/>
  <c r="E84" i="94" s="1"/>
  <c r="G112" i="93"/>
  <c r="J112" i="93" s="1"/>
  <c r="E112" i="94" s="1"/>
  <c r="G93" i="93"/>
  <c r="J93" i="93" s="1"/>
  <c r="E93" i="94" s="1"/>
  <c r="G154" i="93"/>
  <c r="J154" i="93" s="1"/>
  <c r="E154" i="94" s="1"/>
  <c r="G106" i="93"/>
  <c r="J106" i="93" s="1"/>
  <c r="E106" i="94" s="1"/>
  <c r="G81" i="93"/>
  <c r="J81" i="93" s="1"/>
  <c r="E81" i="94" s="1"/>
  <c r="G183" i="93"/>
  <c r="J183" i="93" s="1"/>
  <c r="E183" i="94" s="1"/>
  <c r="G92" i="93"/>
  <c r="J92" i="93" s="1"/>
  <c r="E92" i="94" s="1"/>
  <c r="G88" i="93"/>
  <c r="J88" i="93" s="1"/>
  <c r="E88" i="94" s="1"/>
  <c r="G85" i="93"/>
  <c r="J85" i="93" s="1"/>
  <c r="E85" i="94" s="1"/>
  <c r="G56" i="93"/>
  <c r="J56" i="93" s="1"/>
  <c r="E56" i="94" s="1"/>
  <c r="G137" i="93"/>
  <c r="J137" i="93" s="1"/>
  <c r="E137" i="94" s="1"/>
  <c r="G39" i="93"/>
  <c r="J39" i="93" s="1"/>
  <c r="E39" i="94" s="1"/>
  <c r="G139" i="93"/>
  <c r="J139" i="93" s="1"/>
  <c r="E139" i="94" s="1"/>
  <c r="G86" i="93"/>
  <c r="J86" i="93" s="1"/>
  <c r="E86" i="94" s="1"/>
  <c r="G96" i="93"/>
  <c r="J96" i="93" s="1"/>
  <c r="E96" i="94" s="1"/>
  <c r="G131" i="93"/>
  <c r="J131" i="93" s="1"/>
  <c r="E131" i="94" s="1"/>
  <c r="G194" i="93"/>
  <c r="J194" i="93" s="1"/>
  <c r="E194" i="94" s="1"/>
  <c r="G52" i="93"/>
  <c r="J52" i="93" s="1"/>
  <c r="E52" i="94" s="1"/>
  <c r="G176" i="93"/>
  <c r="J176" i="93" s="1"/>
  <c r="E176" i="94" s="1"/>
  <c r="G150" i="93"/>
  <c r="J150" i="93" s="1"/>
  <c r="E150" i="94" s="1"/>
  <c r="G69" i="93"/>
  <c r="J69" i="93" s="1"/>
  <c r="E69" i="94" s="1"/>
  <c r="G136" i="93"/>
  <c r="J136" i="93" s="1"/>
  <c r="E136" i="94" s="1"/>
  <c r="G54" i="93"/>
  <c r="J54" i="93" s="1"/>
  <c r="E54" i="94" s="1"/>
  <c r="G113" i="93"/>
  <c r="J113" i="93" s="1"/>
  <c r="E113" i="94" s="1"/>
  <c r="G115" i="93"/>
  <c r="J115" i="93" s="1"/>
  <c r="E115" i="94" s="1"/>
  <c r="G148" i="93"/>
  <c r="J148" i="93" s="1"/>
  <c r="E148" i="94" s="1"/>
  <c r="G130" i="93"/>
  <c r="J130" i="93" s="1"/>
  <c r="E130" i="94" s="1"/>
  <c r="G107" i="93"/>
  <c r="J107" i="93" s="1"/>
  <c r="E107" i="94" s="1"/>
  <c r="G163" i="93"/>
  <c r="J163" i="93" s="1"/>
  <c r="E163" i="94" s="1"/>
  <c r="G180" i="93"/>
  <c r="J180" i="93" s="1"/>
  <c r="E180" i="94" s="1"/>
  <c r="G118" i="93"/>
  <c r="J118" i="93" s="1"/>
  <c r="E118" i="94" s="1"/>
  <c r="G98" i="93"/>
  <c r="J98" i="93" s="1"/>
  <c r="E98" i="94" s="1"/>
  <c r="G79" i="93"/>
  <c r="J79" i="93" s="1"/>
  <c r="E79" i="94" s="1"/>
  <c r="G167" i="93"/>
  <c r="J167" i="93" s="1"/>
  <c r="E167" i="94" s="1"/>
  <c r="G195" i="93"/>
  <c r="J195" i="93" s="1"/>
  <c r="E195" i="94" s="1"/>
  <c r="G196" i="93"/>
  <c r="J196" i="93" s="1"/>
  <c r="E196" i="94" s="1"/>
  <c r="G143" i="93"/>
  <c r="J143" i="93" s="1"/>
  <c r="E143" i="94" s="1"/>
  <c r="G161" i="93"/>
  <c r="J161" i="93" s="1"/>
  <c r="E161" i="94" s="1"/>
  <c r="G71" i="93"/>
  <c r="J71" i="93" s="1"/>
  <c r="E71" i="94" s="1"/>
  <c r="G151" i="93"/>
  <c r="J151" i="93" s="1"/>
  <c r="E151" i="94" s="1"/>
  <c r="G157" i="93"/>
  <c r="J157" i="93" s="1"/>
  <c r="E157" i="94" s="1"/>
  <c r="G37" i="93"/>
  <c r="J37" i="93" s="1"/>
  <c r="E37" i="94" s="1"/>
  <c r="G119" i="93"/>
  <c r="J119" i="93" s="1"/>
  <c r="E119" i="94" s="1"/>
  <c r="G60" i="93"/>
  <c r="J60" i="93" s="1"/>
  <c r="E60" i="94" s="1"/>
  <c r="G125" i="93"/>
  <c r="J125" i="93" s="1"/>
  <c r="E125" i="94" s="1"/>
  <c r="G182" i="93"/>
  <c r="J182" i="93" s="1"/>
  <c r="E182" i="94" s="1"/>
  <c r="G142" i="93"/>
  <c r="J142" i="93" s="1"/>
  <c r="E142" i="94" s="1"/>
  <c r="G134" i="93"/>
  <c r="J134" i="93" s="1"/>
  <c r="E134" i="94" s="1"/>
  <c r="G65" i="93"/>
  <c r="J65" i="93" s="1"/>
  <c r="E65" i="94" s="1"/>
  <c r="G58" i="93"/>
  <c r="J58" i="93" s="1"/>
  <c r="E58" i="94" s="1"/>
  <c r="G73" i="93"/>
  <c r="J73" i="93" s="1"/>
  <c r="E73" i="94" s="1"/>
  <c r="G152" i="93"/>
  <c r="J152" i="93" s="1"/>
  <c r="E152" i="94" s="1"/>
  <c r="G83" i="93"/>
  <c r="J83" i="93" s="1"/>
  <c r="E83" i="94" s="1"/>
  <c r="G166" i="93"/>
  <c r="J166" i="93" s="1"/>
  <c r="E166" i="94" s="1"/>
  <c r="G117" i="93"/>
  <c r="J117" i="93" s="1"/>
  <c r="E117" i="94" s="1"/>
  <c r="G129" i="93"/>
  <c r="J129" i="93" s="1"/>
  <c r="E129" i="94" s="1"/>
  <c r="G192" i="93"/>
  <c r="J192" i="93" s="1"/>
  <c r="E192" i="94" s="1"/>
  <c r="G61" i="93"/>
  <c r="J61" i="93" s="1"/>
  <c r="E61" i="94" s="1"/>
  <c r="G62" i="93"/>
  <c r="J62" i="93" s="1"/>
  <c r="E62" i="94" s="1"/>
  <c r="G149" i="93"/>
  <c r="J149" i="93" s="1"/>
  <c r="E149" i="94" s="1"/>
  <c r="G169" i="93"/>
  <c r="J169" i="93" s="1"/>
  <c r="E169" i="94" s="1"/>
  <c r="G124" i="93"/>
  <c r="J124" i="93" s="1"/>
  <c r="E124" i="94" s="1"/>
  <c r="G82" i="93"/>
  <c r="J82" i="93" s="1"/>
  <c r="E82" i="94" s="1"/>
  <c r="G172" i="93"/>
  <c r="J172" i="93" s="1"/>
  <c r="E172" i="94" s="1"/>
  <c r="G133" i="93"/>
  <c r="J133" i="93" s="1"/>
  <c r="E133" i="94" s="1"/>
  <c r="G193" i="93"/>
  <c r="J193" i="93" s="1"/>
  <c r="E193" i="94" s="1"/>
  <c r="G114" i="93"/>
  <c r="J114" i="93" s="1"/>
  <c r="E114" i="94" s="1"/>
  <c r="G126" i="93"/>
  <c r="J126" i="93" s="1"/>
  <c r="E126" i="94" s="1"/>
  <c r="G132" i="93"/>
  <c r="J132" i="93" s="1"/>
  <c r="E132" i="94" s="1"/>
  <c r="G128" i="93"/>
  <c r="J128" i="93" s="1"/>
  <c r="E128" i="94" s="1"/>
  <c r="G159" i="93"/>
  <c r="J159" i="93" s="1"/>
  <c r="E159" i="94" s="1"/>
  <c r="G135" i="93"/>
  <c r="J135" i="93" s="1"/>
  <c r="E135" i="94" s="1"/>
  <c r="G160" i="93"/>
  <c r="J160" i="93" s="1"/>
  <c r="E160" i="94" s="1"/>
  <c r="G120" i="93"/>
  <c r="J120" i="93" s="1"/>
  <c r="E120" i="94" s="1"/>
  <c r="G173" i="93"/>
  <c r="J173" i="93" s="1"/>
  <c r="E173" i="94" s="1"/>
  <c r="G190" i="93"/>
  <c r="J190" i="93" s="1"/>
  <c r="E190" i="94" s="1"/>
  <c r="G40" i="93"/>
  <c r="J40" i="93" s="1"/>
  <c r="E40" i="94" s="1"/>
  <c r="G178" i="93"/>
  <c r="J178" i="93" s="1"/>
  <c r="E178" i="94" s="1"/>
  <c r="G109" i="93"/>
  <c r="J109" i="93" s="1"/>
  <c r="E109" i="94" s="1"/>
  <c r="G55" i="93"/>
  <c r="J55" i="93" s="1"/>
  <c r="E55" i="94" s="1"/>
  <c r="G78" i="93"/>
  <c r="J78" i="93" s="1"/>
  <c r="E78" i="94" s="1"/>
  <c r="G64" i="93"/>
  <c r="J64" i="93" s="1"/>
  <c r="E64" i="94" s="1"/>
  <c r="G145" i="93"/>
  <c r="J145" i="93" s="1"/>
  <c r="E145" i="94" s="1"/>
  <c r="G199" i="93"/>
  <c r="J199" i="93" s="1"/>
  <c r="E199" i="94" s="1"/>
  <c r="G74" i="93"/>
  <c r="J74" i="93" s="1"/>
  <c r="E74" i="94" s="1"/>
  <c r="G99" i="93"/>
  <c r="J99" i="93" s="1"/>
  <c r="E99" i="94" s="1"/>
  <c r="G53" i="93"/>
  <c r="J53" i="93" s="1"/>
  <c r="E53" i="94" s="1"/>
  <c r="G75" i="93"/>
  <c r="J75" i="93" s="1"/>
  <c r="E75" i="94" s="1"/>
  <c r="G185" i="93"/>
  <c r="J185" i="93" s="1"/>
  <c r="E185" i="94" s="1"/>
  <c r="G141" i="93"/>
  <c r="J141" i="93" s="1"/>
  <c r="E141" i="94" s="1"/>
  <c r="G70" i="93"/>
  <c r="J70" i="93" s="1"/>
  <c r="E70" i="94" s="1"/>
  <c r="G121" i="93"/>
  <c r="J121" i="93" s="1"/>
  <c r="E121" i="94" s="1"/>
  <c r="G87" i="93"/>
  <c r="J87" i="93" s="1"/>
  <c r="E87" i="94" s="1"/>
  <c r="G42" i="93"/>
  <c r="J42" i="93" s="1"/>
  <c r="E42" i="94" s="1"/>
  <c r="G153" i="93"/>
  <c r="J153" i="93" s="1"/>
  <c r="E153" i="94" s="1"/>
  <c r="G155" i="93"/>
  <c r="J155" i="93" s="1"/>
  <c r="E155" i="94" s="1"/>
  <c r="G41" i="93"/>
  <c r="J41" i="93" s="1"/>
  <c r="E41" i="94" s="1"/>
  <c r="G102" i="94"/>
  <c r="J102" i="94" s="1"/>
  <c r="E102" i="95" s="1"/>
  <c r="G12" i="85"/>
  <c r="J12" i="85" s="1"/>
  <c r="E12" i="86" s="1"/>
  <c r="G11" i="78"/>
  <c r="J11" i="78" s="1"/>
  <c r="G10" i="78"/>
  <c r="J10" i="78" s="1"/>
  <c r="G9" i="78"/>
  <c r="J9" i="78" s="1"/>
  <c r="P5" i="74"/>
  <c r="R213" i="74"/>
  <c r="E101" i="93" l="1"/>
  <c r="G101" i="93" s="1"/>
  <c r="J101" i="93" s="1"/>
  <c r="E101" i="94" s="1"/>
  <c r="G101" i="94" s="1"/>
  <c r="J101" i="94" s="1"/>
  <c r="E101" i="95" s="1"/>
  <c r="E200" i="93"/>
  <c r="G200" i="93" s="1"/>
  <c r="J200" i="93" s="1"/>
  <c r="G174" i="95"/>
  <c r="J174" i="95" s="1"/>
  <c r="E174" i="96" s="1"/>
  <c r="G103" i="95"/>
  <c r="J103" i="95" s="1"/>
  <c r="E103" i="96" s="1"/>
  <c r="G102" i="95"/>
  <c r="J102" i="95" s="1"/>
  <c r="E102" i="96" s="1"/>
  <c r="G201" i="95"/>
  <c r="J201" i="95" s="1"/>
  <c r="E201" i="96" s="1"/>
  <c r="G65" i="94"/>
  <c r="J65" i="94" s="1"/>
  <c r="E65" i="95" s="1"/>
  <c r="G37" i="94"/>
  <c r="J37" i="94" s="1"/>
  <c r="E37" i="95" s="1"/>
  <c r="G167" i="94"/>
  <c r="J167" i="94" s="1"/>
  <c r="E167" i="95" s="1"/>
  <c r="G98" i="94"/>
  <c r="J98" i="94" s="1"/>
  <c r="E98" i="95" s="1"/>
  <c r="G115" i="94"/>
  <c r="J115" i="94" s="1"/>
  <c r="E115" i="95" s="1"/>
  <c r="G194" i="94"/>
  <c r="J194" i="94" s="1"/>
  <c r="E194" i="95" s="1"/>
  <c r="G137" i="94"/>
  <c r="J137" i="94" s="1"/>
  <c r="E137" i="95" s="1"/>
  <c r="G46" i="93"/>
  <c r="J46" i="93" s="1"/>
  <c r="E46" i="94" s="1"/>
  <c r="G106" i="94"/>
  <c r="J106" i="94" s="1"/>
  <c r="E106" i="95" s="1"/>
  <c r="G72" i="94"/>
  <c r="J72" i="94" s="1"/>
  <c r="E72" i="95" s="1"/>
  <c r="G66" i="94"/>
  <c r="J66" i="94" s="1"/>
  <c r="E66" i="95" s="1"/>
  <c r="G57" i="94"/>
  <c r="J57" i="94" s="1"/>
  <c r="E57" i="95" s="1"/>
  <c r="G184" i="94"/>
  <c r="J184" i="94" s="1"/>
  <c r="E184" i="95" s="1"/>
  <c r="G104" i="94"/>
  <c r="J104" i="94" s="1"/>
  <c r="E104" i="95" s="1"/>
  <c r="G99" i="94"/>
  <c r="J99" i="94" s="1"/>
  <c r="E99" i="95" s="1"/>
  <c r="G70" i="94"/>
  <c r="J70" i="94" s="1"/>
  <c r="E70" i="95" s="1"/>
  <c r="G155" i="94"/>
  <c r="J155" i="94" s="1"/>
  <c r="E155" i="95" s="1"/>
  <c r="G78" i="94"/>
  <c r="J78" i="94" s="1"/>
  <c r="E78" i="95" s="1"/>
  <c r="G33" i="93"/>
  <c r="J33" i="93" s="1"/>
  <c r="E33" i="94" s="1"/>
  <c r="G153" i="94"/>
  <c r="J153" i="94" s="1"/>
  <c r="E153" i="95" s="1"/>
  <c r="G108" i="94"/>
  <c r="J108" i="94" s="1"/>
  <c r="E108" i="95" s="1"/>
  <c r="G170" i="94"/>
  <c r="J170" i="94" s="1"/>
  <c r="E170" i="95" s="1"/>
  <c r="G94" i="94"/>
  <c r="J94" i="94" s="1"/>
  <c r="E94" i="95" s="1"/>
  <c r="G171" i="94"/>
  <c r="J171" i="94" s="1"/>
  <c r="E171" i="95" s="1"/>
  <c r="G178" i="94"/>
  <c r="J178" i="94" s="1"/>
  <c r="E178" i="95" s="1"/>
  <c r="G173" i="94"/>
  <c r="J173" i="94" s="1"/>
  <c r="E173" i="95" s="1"/>
  <c r="G185" i="94"/>
  <c r="J185" i="94" s="1"/>
  <c r="E185" i="95" s="1"/>
  <c r="G160" i="94"/>
  <c r="J160" i="94" s="1"/>
  <c r="E160" i="95" s="1"/>
  <c r="G169" i="94"/>
  <c r="J169" i="94" s="1"/>
  <c r="E169" i="95" s="1"/>
  <c r="G129" i="94"/>
  <c r="J129" i="94" s="1"/>
  <c r="E129" i="95" s="1"/>
  <c r="G75" i="94"/>
  <c r="J75" i="94" s="1"/>
  <c r="E75" i="95" s="1"/>
  <c r="G55" i="94"/>
  <c r="J55" i="94" s="1"/>
  <c r="E55" i="95" s="1"/>
  <c r="G135" i="94"/>
  <c r="J135" i="94" s="1"/>
  <c r="E135" i="95" s="1"/>
  <c r="G47" i="93"/>
  <c r="J47" i="93" s="1"/>
  <c r="E47" i="94" s="1"/>
  <c r="G149" i="94"/>
  <c r="J149" i="94" s="1"/>
  <c r="E149" i="95" s="1"/>
  <c r="G117" i="94"/>
  <c r="J117" i="94" s="1"/>
  <c r="E117" i="95" s="1"/>
  <c r="G134" i="94"/>
  <c r="J134" i="94" s="1"/>
  <c r="E134" i="95" s="1"/>
  <c r="G157" i="94"/>
  <c r="J157" i="94" s="1"/>
  <c r="E157" i="95" s="1"/>
  <c r="G28" i="93"/>
  <c r="J28" i="93" s="1"/>
  <c r="E28" i="94" s="1"/>
  <c r="G118" i="94"/>
  <c r="J118" i="94" s="1"/>
  <c r="E118" i="95" s="1"/>
  <c r="G113" i="94"/>
  <c r="J113" i="94" s="1"/>
  <c r="E113" i="95" s="1"/>
  <c r="G131" i="94"/>
  <c r="J131" i="94" s="1"/>
  <c r="E131" i="95" s="1"/>
  <c r="G44" i="93"/>
  <c r="J44" i="93" s="1"/>
  <c r="E44" i="94" s="1"/>
  <c r="G51" i="93"/>
  <c r="J51" i="93" s="1"/>
  <c r="E51" i="94" s="1"/>
  <c r="G154" i="94"/>
  <c r="J154" i="94" s="1"/>
  <c r="E154" i="95" s="1"/>
  <c r="G42" i="94"/>
  <c r="J42" i="94" s="1"/>
  <c r="E42" i="95" s="1"/>
  <c r="G53" i="94"/>
  <c r="J53" i="94" s="1"/>
  <c r="E53" i="95" s="1"/>
  <c r="G109" i="94"/>
  <c r="J109" i="94" s="1"/>
  <c r="E109" i="95" s="1"/>
  <c r="G159" i="94"/>
  <c r="J159" i="94" s="1"/>
  <c r="E159" i="95" s="1"/>
  <c r="G114" i="94"/>
  <c r="J114" i="94" s="1"/>
  <c r="E114" i="95" s="1"/>
  <c r="G43" i="93"/>
  <c r="J43" i="93" s="1"/>
  <c r="E43" i="94" s="1"/>
  <c r="G166" i="94"/>
  <c r="J166" i="94" s="1"/>
  <c r="E166" i="95" s="1"/>
  <c r="G142" i="94"/>
  <c r="J142" i="94" s="1"/>
  <c r="E142" i="95" s="1"/>
  <c r="G151" i="94"/>
  <c r="J151" i="94" s="1"/>
  <c r="E151" i="95" s="1"/>
  <c r="G35" i="93"/>
  <c r="J35" i="93" s="1"/>
  <c r="E35" i="94" s="1"/>
  <c r="G180" i="94"/>
  <c r="J180" i="94" s="1"/>
  <c r="E180" i="95" s="1"/>
  <c r="G54" i="94"/>
  <c r="J54" i="94" s="1"/>
  <c r="E54" i="95" s="1"/>
  <c r="G96" i="94"/>
  <c r="J96" i="94" s="1"/>
  <c r="E96" i="95" s="1"/>
  <c r="G36" i="93"/>
  <c r="J36" i="93" s="1"/>
  <c r="E36" i="94" s="1"/>
  <c r="G90" i="93"/>
  <c r="J90" i="93" s="1"/>
  <c r="E90" i="94" s="1"/>
  <c r="G93" i="94"/>
  <c r="J93" i="94" s="1"/>
  <c r="E93" i="95" s="1"/>
  <c r="G147" i="94"/>
  <c r="J147" i="94" s="1"/>
  <c r="E147" i="95" s="1"/>
  <c r="G116" i="94"/>
  <c r="J116" i="94" s="1"/>
  <c r="E116" i="95" s="1"/>
  <c r="G140" i="94"/>
  <c r="J140" i="94" s="1"/>
  <c r="E140" i="95" s="1"/>
  <c r="G186" i="94"/>
  <c r="J186" i="94" s="1"/>
  <c r="E186" i="95" s="1"/>
  <c r="G59" i="94"/>
  <c r="J59" i="94" s="1"/>
  <c r="E59" i="95" s="1"/>
  <c r="G50" i="93"/>
  <c r="J50" i="93" s="1"/>
  <c r="E50" i="94" s="1"/>
  <c r="G136" i="94"/>
  <c r="J136" i="94" s="1"/>
  <c r="E136" i="95" s="1"/>
  <c r="G144" i="93"/>
  <c r="J144" i="93" s="1"/>
  <c r="E144" i="94" s="1"/>
  <c r="G97" i="94"/>
  <c r="J97" i="94" s="1"/>
  <c r="E97" i="95" s="1"/>
  <c r="G146" i="94"/>
  <c r="J146" i="94" s="1"/>
  <c r="E146" i="95" s="1"/>
  <c r="G77" i="94"/>
  <c r="J77" i="94" s="1"/>
  <c r="E77" i="95" s="1"/>
  <c r="G95" i="94"/>
  <c r="J95" i="94" s="1"/>
  <c r="E95" i="95" s="1"/>
  <c r="G162" i="94"/>
  <c r="J162" i="94" s="1"/>
  <c r="E162" i="95" s="1"/>
  <c r="G128" i="94"/>
  <c r="J128" i="94" s="1"/>
  <c r="E128" i="95" s="1"/>
  <c r="G193" i="94"/>
  <c r="J193" i="94" s="1"/>
  <c r="E193" i="95" s="1"/>
  <c r="G100" i="93"/>
  <c r="J100" i="93" s="1"/>
  <c r="E100" i="94" s="1"/>
  <c r="G83" i="94"/>
  <c r="J83" i="94" s="1"/>
  <c r="E83" i="95" s="1"/>
  <c r="G71" i="94"/>
  <c r="J71" i="94" s="1"/>
  <c r="E71" i="95" s="1"/>
  <c r="G163" i="94"/>
  <c r="J163" i="94" s="1"/>
  <c r="E163" i="95" s="1"/>
  <c r="G86" i="94"/>
  <c r="J86" i="94" s="1"/>
  <c r="E86" i="95" s="1"/>
  <c r="G85" i="94"/>
  <c r="J85" i="94" s="1"/>
  <c r="E85" i="95" s="1"/>
  <c r="G181" i="94"/>
  <c r="J181" i="94" s="1"/>
  <c r="E181" i="95" s="1"/>
  <c r="G80" i="94"/>
  <c r="J80" i="94" s="1"/>
  <c r="E80" i="95" s="1"/>
  <c r="G177" i="94"/>
  <c r="J177" i="94" s="1"/>
  <c r="E177" i="95" s="1"/>
  <c r="G87" i="94"/>
  <c r="J87" i="94" s="1"/>
  <c r="E87" i="95" s="1"/>
  <c r="G74" i="94"/>
  <c r="J74" i="94" s="1"/>
  <c r="E74" i="95" s="1"/>
  <c r="G40" i="94"/>
  <c r="J40" i="94" s="1"/>
  <c r="E40" i="95" s="1"/>
  <c r="G132" i="94"/>
  <c r="J132" i="94" s="1"/>
  <c r="E132" i="95" s="1"/>
  <c r="G133" i="94"/>
  <c r="J133" i="94" s="1"/>
  <c r="E133" i="95" s="1"/>
  <c r="G31" i="93"/>
  <c r="J31" i="93" s="1"/>
  <c r="E31" i="94" s="1"/>
  <c r="G152" i="94"/>
  <c r="J152" i="94" s="1"/>
  <c r="E152" i="95" s="1"/>
  <c r="G182" i="94"/>
  <c r="J182" i="94" s="1"/>
  <c r="E182" i="95" s="1"/>
  <c r="G161" i="94"/>
  <c r="J161" i="94" s="1"/>
  <c r="E161" i="95" s="1"/>
  <c r="G79" i="94"/>
  <c r="J79" i="94" s="1"/>
  <c r="E79" i="95" s="1"/>
  <c r="G107" i="94"/>
  <c r="J107" i="94" s="1"/>
  <c r="E107" i="95" s="1"/>
  <c r="G69" i="94"/>
  <c r="J69" i="94" s="1"/>
  <c r="E69" i="95" s="1"/>
  <c r="G139" i="94"/>
  <c r="J139" i="94" s="1"/>
  <c r="E139" i="95" s="1"/>
  <c r="G30" i="93"/>
  <c r="J30" i="93" s="1"/>
  <c r="E30" i="94" s="1"/>
  <c r="G88" i="94"/>
  <c r="J88" i="94" s="1"/>
  <c r="E88" i="95" s="1"/>
  <c r="G112" i="94"/>
  <c r="J112" i="94" s="1"/>
  <c r="E112" i="95" s="1"/>
  <c r="G38" i="94"/>
  <c r="J38" i="94" s="1"/>
  <c r="E38" i="95" s="1"/>
  <c r="G121" i="94"/>
  <c r="J121" i="94" s="1"/>
  <c r="E121" i="95" s="1"/>
  <c r="G199" i="94"/>
  <c r="J199" i="94" s="1"/>
  <c r="E199" i="95" s="1"/>
  <c r="G190" i="94"/>
  <c r="J190" i="94" s="1"/>
  <c r="E190" i="95" s="1"/>
  <c r="G126" i="94"/>
  <c r="J126" i="94" s="1"/>
  <c r="E126" i="95" s="1"/>
  <c r="G172" i="94"/>
  <c r="J172" i="94" s="1"/>
  <c r="E172" i="95" s="1"/>
  <c r="G62" i="94"/>
  <c r="J62" i="94" s="1"/>
  <c r="E62" i="95" s="1"/>
  <c r="G73" i="94"/>
  <c r="J73" i="94" s="1"/>
  <c r="E73" i="95" s="1"/>
  <c r="G125" i="94"/>
  <c r="J125" i="94" s="1"/>
  <c r="E125" i="95" s="1"/>
  <c r="G143" i="94"/>
  <c r="J143" i="94" s="1"/>
  <c r="E143" i="95" s="1"/>
  <c r="G91" i="93"/>
  <c r="J91" i="93" s="1"/>
  <c r="E91" i="94" s="1"/>
  <c r="G29" i="93"/>
  <c r="J29" i="93" s="1"/>
  <c r="E29" i="94" s="1"/>
  <c r="G150" i="94"/>
  <c r="J150" i="94" s="1"/>
  <c r="E150" i="95" s="1"/>
  <c r="G39" i="94"/>
  <c r="J39" i="94" s="1"/>
  <c r="E39" i="95" s="1"/>
  <c r="G49" i="93"/>
  <c r="J49" i="93" s="1"/>
  <c r="E49" i="94" s="1"/>
  <c r="G92" i="94"/>
  <c r="J92" i="94" s="1"/>
  <c r="E92" i="95" s="1"/>
  <c r="G84" i="94"/>
  <c r="J84" i="94" s="1"/>
  <c r="E84" i="95" s="1"/>
  <c r="G191" i="94"/>
  <c r="J191" i="94" s="1"/>
  <c r="E191" i="95" s="1"/>
  <c r="G127" i="94"/>
  <c r="J127" i="94" s="1"/>
  <c r="E127" i="95" s="1"/>
  <c r="G158" i="94"/>
  <c r="J158" i="94" s="1"/>
  <c r="E158" i="95" s="1"/>
  <c r="G165" i="94"/>
  <c r="J165" i="94" s="1"/>
  <c r="E165" i="95" s="1"/>
  <c r="G123" i="94"/>
  <c r="J123" i="94" s="1"/>
  <c r="E123" i="95" s="1"/>
  <c r="G67" i="93"/>
  <c r="J67" i="93" s="1"/>
  <c r="E67" i="94" s="1"/>
  <c r="G61" i="94"/>
  <c r="J61" i="94" s="1"/>
  <c r="E61" i="95" s="1"/>
  <c r="G196" i="94"/>
  <c r="J196" i="94" s="1"/>
  <c r="E196" i="95" s="1"/>
  <c r="G130" i="94"/>
  <c r="J130" i="94" s="1"/>
  <c r="E130" i="95" s="1"/>
  <c r="G45" i="93"/>
  <c r="J45" i="93" s="1"/>
  <c r="E45" i="94" s="1"/>
  <c r="G56" i="94"/>
  <c r="J56" i="94" s="1"/>
  <c r="E56" i="95" s="1"/>
  <c r="G183" i="94"/>
  <c r="J183" i="94" s="1"/>
  <c r="E183" i="95" s="1"/>
  <c r="G111" i="94"/>
  <c r="J111" i="94" s="1"/>
  <c r="E111" i="95" s="1"/>
  <c r="G138" i="94"/>
  <c r="J138" i="94" s="1"/>
  <c r="E138" i="95" s="1"/>
  <c r="G164" i="94"/>
  <c r="J164" i="94" s="1"/>
  <c r="E164" i="95" s="1"/>
  <c r="G156" i="94"/>
  <c r="J156" i="94" s="1"/>
  <c r="E156" i="95" s="1"/>
  <c r="G175" i="94"/>
  <c r="J175" i="94" s="1"/>
  <c r="E175" i="95" s="1"/>
  <c r="G145" i="94"/>
  <c r="J145" i="94" s="1"/>
  <c r="E145" i="95" s="1"/>
  <c r="G82" i="94"/>
  <c r="J82" i="94" s="1"/>
  <c r="E82" i="95" s="1"/>
  <c r="G60" i="94"/>
  <c r="J60" i="94" s="1"/>
  <c r="E60" i="95" s="1"/>
  <c r="G89" i="93"/>
  <c r="J89" i="93" s="1"/>
  <c r="E89" i="94" s="1"/>
  <c r="G176" i="94"/>
  <c r="J176" i="94" s="1"/>
  <c r="E176" i="95" s="1"/>
  <c r="G41" i="94"/>
  <c r="J41" i="94" s="1"/>
  <c r="E41" i="95" s="1"/>
  <c r="G141" i="94"/>
  <c r="J141" i="94" s="1"/>
  <c r="E141" i="95" s="1"/>
  <c r="G64" i="94"/>
  <c r="J64" i="94" s="1"/>
  <c r="E64" i="95" s="1"/>
  <c r="G120" i="94"/>
  <c r="J120" i="94" s="1"/>
  <c r="E120" i="95" s="1"/>
  <c r="G48" i="93"/>
  <c r="J48" i="93" s="1"/>
  <c r="E48" i="94" s="1"/>
  <c r="G124" i="94"/>
  <c r="J124" i="94" s="1"/>
  <c r="E124" i="95" s="1"/>
  <c r="G192" i="94"/>
  <c r="J192" i="94" s="1"/>
  <c r="E192" i="95" s="1"/>
  <c r="G58" i="94"/>
  <c r="J58" i="94" s="1"/>
  <c r="E58" i="95" s="1"/>
  <c r="G119" i="94"/>
  <c r="J119" i="94" s="1"/>
  <c r="E119" i="95" s="1"/>
  <c r="G195" i="94"/>
  <c r="J195" i="94" s="1"/>
  <c r="E195" i="95" s="1"/>
  <c r="G27" i="93"/>
  <c r="J27" i="93" s="1"/>
  <c r="E27" i="94" s="1"/>
  <c r="G148" i="94"/>
  <c r="J148" i="94" s="1"/>
  <c r="E148" i="95" s="1"/>
  <c r="G52" i="94"/>
  <c r="J52" i="94" s="1"/>
  <c r="E52" i="95" s="1"/>
  <c r="G32" i="93"/>
  <c r="J32" i="93" s="1"/>
  <c r="E32" i="94" s="1"/>
  <c r="G34" i="93"/>
  <c r="J34" i="93" s="1"/>
  <c r="E34" i="94" s="1"/>
  <c r="G81" i="94"/>
  <c r="J81" i="94" s="1"/>
  <c r="E81" i="95" s="1"/>
  <c r="G168" i="94"/>
  <c r="J168" i="94" s="1"/>
  <c r="E168" i="95" s="1"/>
  <c r="G198" i="94"/>
  <c r="J198" i="94" s="1"/>
  <c r="E198" i="95" s="1"/>
  <c r="G63" i="94"/>
  <c r="J63" i="94" s="1"/>
  <c r="E63" i="95" s="1"/>
  <c r="G197" i="94"/>
  <c r="J197" i="94" s="1"/>
  <c r="E197" i="95" s="1"/>
  <c r="G68" i="94"/>
  <c r="J68" i="94" s="1"/>
  <c r="E68" i="95" s="1"/>
  <c r="G110" i="94"/>
  <c r="J110" i="94" s="1"/>
  <c r="E110" i="95" s="1"/>
  <c r="G9" i="79"/>
  <c r="J9" i="79" s="1"/>
  <c r="G11" i="79"/>
  <c r="J11" i="79" s="1"/>
  <c r="G10" i="79"/>
  <c r="J10" i="79" s="1"/>
  <c r="G12" i="86"/>
  <c r="J12" i="86" s="1"/>
  <c r="E12" i="87" s="1"/>
  <c r="X34" i="8"/>
  <c r="X19" i="8"/>
  <c r="X6" i="8"/>
  <c r="X5" i="8"/>
  <c r="X33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21" i="74"/>
  <c r="X13" i="8"/>
  <c r="Z33" i="8" l="1"/>
  <c r="AC33" i="8" s="1"/>
  <c r="X36" i="8"/>
  <c r="E200" i="94"/>
  <c r="G200" i="94" s="1"/>
  <c r="J200" i="94" s="1"/>
  <c r="E200" i="95" s="1"/>
  <c r="G200" i="95" s="1"/>
  <c r="J200" i="95" s="1"/>
  <c r="E200" i="96" s="1"/>
  <c r="G200" i="96" s="1"/>
  <c r="J200" i="96" s="1"/>
  <c r="G201" i="96"/>
  <c r="J201" i="96" s="1"/>
  <c r="G102" i="96"/>
  <c r="J102" i="96" s="1"/>
  <c r="G103" i="96"/>
  <c r="J103" i="96" s="1"/>
  <c r="G174" i="96"/>
  <c r="J174" i="96" s="1"/>
  <c r="G176" i="95"/>
  <c r="J176" i="95" s="1"/>
  <c r="E176" i="96" s="1"/>
  <c r="G177" i="95"/>
  <c r="J177" i="95" s="1"/>
  <c r="E177" i="96" s="1"/>
  <c r="G194" i="95"/>
  <c r="J194" i="95" s="1"/>
  <c r="E194" i="96" s="1"/>
  <c r="G111" i="95"/>
  <c r="J111" i="95" s="1"/>
  <c r="E111" i="96" s="1"/>
  <c r="G62" i="95"/>
  <c r="J62" i="95" s="1"/>
  <c r="E62" i="96" s="1"/>
  <c r="G80" i="95"/>
  <c r="J80" i="95" s="1"/>
  <c r="E80" i="96" s="1"/>
  <c r="G169" i="95"/>
  <c r="J169" i="95" s="1"/>
  <c r="E169" i="96" s="1"/>
  <c r="G108" i="95"/>
  <c r="J108" i="95" s="1"/>
  <c r="E108" i="96" s="1"/>
  <c r="G184" i="95"/>
  <c r="J184" i="95" s="1"/>
  <c r="E184" i="96" s="1"/>
  <c r="G115" i="95"/>
  <c r="J115" i="95" s="1"/>
  <c r="E115" i="96" s="1"/>
  <c r="G61" i="95"/>
  <c r="J61" i="95" s="1"/>
  <c r="E61" i="96" s="1"/>
  <c r="G83" i="95"/>
  <c r="J83" i="95" s="1"/>
  <c r="E83" i="96" s="1"/>
  <c r="G129" i="95"/>
  <c r="J129" i="95" s="1"/>
  <c r="E129" i="96" s="1"/>
  <c r="G60" i="95"/>
  <c r="J60" i="95" s="1"/>
  <c r="E60" i="96" s="1"/>
  <c r="G39" i="95"/>
  <c r="J39" i="95" s="1"/>
  <c r="E39" i="96" s="1"/>
  <c r="G172" i="95"/>
  <c r="J172" i="95" s="1"/>
  <c r="E172" i="96" s="1"/>
  <c r="G181" i="95"/>
  <c r="J181" i="95" s="1"/>
  <c r="E181" i="96" s="1"/>
  <c r="G193" i="95"/>
  <c r="J193" i="95" s="1"/>
  <c r="E193" i="96" s="1"/>
  <c r="G136" i="95"/>
  <c r="J136" i="95" s="1"/>
  <c r="E136" i="96" s="1"/>
  <c r="G166" i="95"/>
  <c r="J166" i="95" s="1"/>
  <c r="E166" i="96" s="1"/>
  <c r="G117" i="95"/>
  <c r="J117" i="95" s="1"/>
  <c r="E117" i="96" s="1"/>
  <c r="G160" i="95"/>
  <c r="J160" i="95" s="1"/>
  <c r="E160" i="96" s="1"/>
  <c r="G57" i="95"/>
  <c r="J57" i="95" s="1"/>
  <c r="E57" i="96" s="1"/>
  <c r="G138" i="95"/>
  <c r="J138" i="95" s="1"/>
  <c r="E138" i="96" s="1"/>
  <c r="G52" i="95"/>
  <c r="J52" i="95" s="1"/>
  <c r="E52" i="96" s="1"/>
  <c r="G82" i="95"/>
  <c r="J82" i="95" s="1"/>
  <c r="E82" i="96" s="1"/>
  <c r="G56" i="95"/>
  <c r="J56" i="95" s="1"/>
  <c r="E56" i="96" s="1"/>
  <c r="G165" i="95"/>
  <c r="J165" i="95" s="1"/>
  <c r="E165" i="96" s="1"/>
  <c r="G126" i="95"/>
  <c r="J126" i="95" s="1"/>
  <c r="E126" i="96" s="1"/>
  <c r="G139" i="95"/>
  <c r="J139" i="95" s="1"/>
  <c r="E139" i="96" s="1"/>
  <c r="G128" i="95"/>
  <c r="J128" i="95" s="1"/>
  <c r="E128" i="96" s="1"/>
  <c r="G185" i="95"/>
  <c r="J185" i="95" s="1"/>
  <c r="E185" i="96" s="1"/>
  <c r="G66" i="95"/>
  <c r="J66" i="95" s="1"/>
  <c r="E66" i="96" s="1"/>
  <c r="G167" i="95"/>
  <c r="J167" i="95" s="1"/>
  <c r="E167" i="96" s="1"/>
  <c r="G81" i="95"/>
  <c r="J81" i="95" s="1"/>
  <c r="E81" i="96" s="1"/>
  <c r="G112" i="95"/>
  <c r="J112" i="95" s="1"/>
  <c r="E112" i="96" s="1"/>
  <c r="G170" i="95"/>
  <c r="J170" i="95" s="1"/>
  <c r="E170" i="96" s="1"/>
  <c r="G110" i="95"/>
  <c r="J110" i="95" s="1"/>
  <c r="E110" i="96" s="1"/>
  <c r="G120" i="95"/>
  <c r="J120" i="95" s="1"/>
  <c r="E120" i="96" s="1"/>
  <c r="G158" i="95"/>
  <c r="J158" i="95" s="1"/>
  <c r="E158" i="96" s="1"/>
  <c r="G190" i="95"/>
  <c r="J190" i="95" s="1"/>
  <c r="E190" i="96" s="1"/>
  <c r="G85" i="95"/>
  <c r="J85" i="95" s="1"/>
  <c r="E85" i="96" s="1"/>
  <c r="G162" i="95"/>
  <c r="J162" i="95" s="1"/>
  <c r="E162" i="96" s="1"/>
  <c r="G59" i="95"/>
  <c r="J59" i="95" s="1"/>
  <c r="E59" i="96" s="1"/>
  <c r="G114" i="95"/>
  <c r="J114" i="95" s="1"/>
  <c r="E114" i="96" s="1"/>
  <c r="G131" i="95"/>
  <c r="J131" i="95" s="1"/>
  <c r="E131" i="96" s="1"/>
  <c r="G173" i="95"/>
  <c r="J173" i="95" s="1"/>
  <c r="E173" i="96" s="1"/>
  <c r="G78" i="95"/>
  <c r="J78" i="95" s="1"/>
  <c r="E78" i="96" s="1"/>
  <c r="G72" i="95"/>
  <c r="J72" i="95" s="1"/>
  <c r="E72" i="96" s="1"/>
  <c r="G37" i="95"/>
  <c r="J37" i="95" s="1"/>
  <c r="E37" i="96" s="1"/>
  <c r="G58" i="95"/>
  <c r="J58" i="95" s="1"/>
  <c r="E58" i="96" s="1"/>
  <c r="G182" i="95"/>
  <c r="J182" i="95" s="1"/>
  <c r="E182" i="96" s="1"/>
  <c r="G104" i="95"/>
  <c r="J104" i="95" s="1"/>
  <c r="E104" i="96" s="1"/>
  <c r="G183" i="95"/>
  <c r="J183" i="95" s="1"/>
  <c r="E183" i="96" s="1"/>
  <c r="G175" i="95"/>
  <c r="J175" i="95" s="1"/>
  <c r="E175" i="96" s="1"/>
  <c r="G130" i="95"/>
  <c r="J130" i="95" s="1"/>
  <c r="E130" i="96" s="1"/>
  <c r="G127" i="95"/>
  <c r="J127" i="95" s="1"/>
  <c r="E127" i="96" s="1"/>
  <c r="G199" i="95"/>
  <c r="J199" i="95" s="1"/>
  <c r="E199" i="96" s="1"/>
  <c r="G107" i="95"/>
  <c r="J107" i="95" s="1"/>
  <c r="E107" i="96" s="1"/>
  <c r="G40" i="95"/>
  <c r="J40" i="95" s="1"/>
  <c r="E40" i="96" s="1"/>
  <c r="G186" i="95"/>
  <c r="J186" i="95" s="1"/>
  <c r="E186" i="96" s="1"/>
  <c r="G54" i="95"/>
  <c r="J54" i="95" s="1"/>
  <c r="E54" i="96" s="1"/>
  <c r="G159" i="95"/>
  <c r="J159" i="95" s="1"/>
  <c r="E159" i="96" s="1"/>
  <c r="G113" i="95"/>
  <c r="J113" i="95" s="1"/>
  <c r="E113" i="96" s="1"/>
  <c r="G178" i="95"/>
  <c r="J178" i="95" s="1"/>
  <c r="E178" i="96" s="1"/>
  <c r="G106" i="95"/>
  <c r="J106" i="95" s="1"/>
  <c r="E106" i="96" s="1"/>
  <c r="G65" i="95"/>
  <c r="J65" i="95" s="1"/>
  <c r="E65" i="96" s="1"/>
  <c r="G192" i="95"/>
  <c r="J192" i="95" s="1"/>
  <c r="E192" i="96" s="1"/>
  <c r="G124" i="95"/>
  <c r="J124" i="95" s="1"/>
  <c r="E124" i="96" s="1"/>
  <c r="G197" i="95"/>
  <c r="J197" i="95" s="1"/>
  <c r="E197" i="96" s="1"/>
  <c r="G198" i="95"/>
  <c r="J198" i="95" s="1"/>
  <c r="E198" i="96" s="1"/>
  <c r="G195" i="95"/>
  <c r="J195" i="95" s="1"/>
  <c r="E195" i="96" s="1"/>
  <c r="G141" i="95"/>
  <c r="J141" i="95" s="1"/>
  <c r="E141" i="96" s="1"/>
  <c r="G196" i="95"/>
  <c r="J196" i="95" s="1"/>
  <c r="E196" i="96" s="1"/>
  <c r="G191" i="95"/>
  <c r="J191" i="95" s="1"/>
  <c r="E191" i="96" s="1"/>
  <c r="G121" i="95"/>
  <c r="J121" i="95" s="1"/>
  <c r="E121" i="96" s="1"/>
  <c r="G79" i="95"/>
  <c r="J79" i="95" s="1"/>
  <c r="E79" i="96" s="1"/>
  <c r="G74" i="95"/>
  <c r="J74" i="95" s="1"/>
  <c r="E74" i="96" s="1"/>
  <c r="G163" i="95"/>
  <c r="J163" i="95" s="1"/>
  <c r="E163" i="96" s="1"/>
  <c r="G77" i="95"/>
  <c r="J77" i="95" s="1"/>
  <c r="E77" i="96" s="1"/>
  <c r="G140" i="95"/>
  <c r="J140" i="95" s="1"/>
  <c r="E140" i="96" s="1"/>
  <c r="G180" i="95"/>
  <c r="J180" i="95" s="1"/>
  <c r="E180" i="96" s="1"/>
  <c r="G109" i="95"/>
  <c r="J109" i="95" s="1"/>
  <c r="E109" i="96" s="1"/>
  <c r="G118" i="95"/>
  <c r="J118" i="95" s="1"/>
  <c r="E118" i="96" s="1"/>
  <c r="G55" i="95"/>
  <c r="J55" i="95" s="1"/>
  <c r="E55" i="96" s="1"/>
  <c r="G171" i="95"/>
  <c r="J171" i="95" s="1"/>
  <c r="E171" i="96" s="1"/>
  <c r="G73" i="95"/>
  <c r="J73" i="95" s="1"/>
  <c r="E73" i="96" s="1"/>
  <c r="G123" i="95"/>
  <c r="J123" i="95" s="1"/>
  <c r="E123" i="96" s="1"/>
  <c r="G63" i="95"/>
  <c r="J63" i="95" s="1"/>
  <c r="E63" i="96" s="1"/>
  <c r="G64" i="95"/>
  <c r="J64" i="95" s="1"/>
  <c r="E64" i="96" s="1"/>
  <c r="G168" i="95"/>
  <c r="J168" i="95" s="1"/>
  <c r="E168" i="96" s="1"/>
  <c r="G119" i="95"/>
  <c r="J119" i="95" s="1"/>
  <c r="E119" i="96" s="1"/>
  <c r="G41" i="95"/>
  <c r="J41" i="95" s="1"/>
  <c r="E41" i="96" s="1"/>
  <c r="G164" i="95"/>
  <c r="J164" i="95" s="1"/>
  <c r="E164" i="96" s="1"/>
  <c r="G84" i="95"/>
  <c r="J84" i="95" s="1"/>
  <c r="E84" i="96" s="1"/>
  <c r="G125" i="95"/>
  <c r="J125" i="95" s="1"/>
  <c r="E125" i="96" s="1"/>
  <c r="G38" i="95"/>
  <c r="J38" i="95" s="1"/>
  <c r="E38" i="96" s="1"/>
  <c r="G161" i="95"/>
  <c r="J161" i="95" s="1"/>
  <c r="E161" i="96" s="1"/>
  <c r="G71" i="95"/>
  <c r="J71" i="95" s="1"/>
  <c r="E71" i="96" s="1"/>
  <c r="G116" i="95"/>
  <c r="J116" i="95" s="1"/>
  <c r="E116" i="96" s="1"/>
  <c r="G53" i="95"/>
  <c r="J53" i="95" s="1"/>
  <c r="E53" i="96" s="1"/>
  <c r="G75" i="95"/>
  <c r="J75" i="95" s="1"/>
  <c r="E75" i="96" s="1"/>
  <c r="G137" i="95"/>
  <c r="J137" i="95" s="1"/>
  <c r="E137" i="96" s="1"/>
  <c r="G86" i="95"/>
  <c r="J86" i="95" s="1"/>
  <c r="E86" i="96" s="1"/>
  <c r="G42" i="95"/>
  <c r="J42" i="95" s="1"/>
  <c r="E42" i="96" s="1"/>
  <c r="G143" i="95"/>
  <c r="J143" i="95" s="1"/>
  <c r="E143" i="96" s="1"/>
  <c r="G142" i="95"/>
  <c r="J142" i="95" s="1"/>
  <c r="E142" i="96" s="1"/>
  <c r="G99" i="95"/>
  <c r="J99" i="95" s="1"/>
  <c r="E99" i="96" s="1"/>
  <c r="G97" i="95"/>
  <c r="J97" i="95" s="1"/>
  <c r="E97" i="96" s="1"/>
  <c r="G98" i="95"/>
  <c r="J98" i="95" s="1"/>
  <c r="E98" i="96" s="1"/>
  <c r="G70" i="95"/>
  <c r="J70" i="95" s="1"/>
  <c r="E70" i="96" s="1"/>
  <c r="G146" i="95"/>
  <c r="J146" i="95" s="1"/>
  <c r="E146" i="96" s="1"/>
  <c r="G151" i="95"/>
  <c r="J151" i="95" s="1"/>
  <c r="E151" i="96" s="1"/>
  <c r="G147" i="95"/>
  <c r="J147" i="95" s="1"/>
  <c r="E147" i="96" s="1"/>
  <c r="G152" i="95"/>
  <c r="J152" i="95" s="1"/>
  <c r="E152" i="96" s="1"/>
  <c r="G154" i="95"/>
  <c r="J154" i="95" s="1"/>
  <c r="E154" i="96" s="1"/>
  <c r="G156" i="95"/>
  <c r="J156" i="95" s="1"/>
  <c r="E156" i="96" s="1"/>
  <c r="G153" i="95"/>
  <c r="J153" i="95" s="1"/>
  <c r="E153" i="96" s="1"/>
  <c r="G150" i="95"/>
  <c r="J150" i="95" s="1"/>
  <c r="E150" i="96" s="1"/>
  <c r="G149" i="95"/>
  <c r="J149" i="95" s="1"/>
  <c r="E149" i="96" s="1"/>
  <c r="G157" i="95"/>
  <c r="J157" i="95" s="1"/>
  <c r="E157" i="96" s="1"/>
  <c r="G148" i="95"/>
  <c r="J148" i="95" s="1"/>
  <c r="E148" i="96" s="1"/>
  <c r="G145" i="95"/>
  <c r="J145" i="95" s="1"/>
  <c r="E145" i="96" s="1"/>
  <c r="G155" i="95"/>
  <c r="J155" i="95" s="1"/>
  <c r="E155" i="96" s="1"/>
  <c r="G134" i="95"/>
  <c r="J134" i="95" s="1"/>
  <c r="E134" i="96" s="1"/>
  <c r="G133" i="95"/>
  <c r="J133" i="95" s="1"/>
  <c r="E133" i="96" s="1"/>
  <c r="G132" i="95"/>
  <c r="J132" i="95" s="1"/>
  <c r="E132" i="96" s="1"/>
  <c r="G135" i="95"/>
  <c r="J135" i="95" s="1"/>
  <c r="E135" i="96" s="1"/>
  <c r="G101" i="95"/>
  <c r="J101" i="95" s="1"/>
  <c r="E101" i="96" s="1"/>
  <c r="G87" i="95"/>
  <c r="J87" i="95" s="1"/>
  <c r="E87" i="96" s="1"/>
  <c r="G94" i="95"/>
  <c r="J94" i="95" s="1"/>
  <c r="E94" i="96" s="1"/>
  <c r="G88" i="95"/>
  <c r="J88" i="95" s="1"/>
  <c r="E88" i="96" s="1"/>
  <c r="G93" i="95"/>
  <c r="J93" i="95" s="1"/>
  <c r="E93" i="96" s="1"/>
  <c r="G92" i="95"/>
  <c r="J92" i="95" s="1"/>
  <c r="E92" i="96" s="1"/>
  <c r="G96" i="95"/>
  <c r="J96" i="95" s="1"/>
  <c r="E96" i="96" s="1"/>
  <c r="G95" i="95"/>
  <c r="J95" i="95" s="1"/>
  <c r="E95" i="96" s="1"/>
  <c r="G68" i="95"/>
  <c r="J68" i="95" s="1"/>
  <c r="E68" i="96" s="1"/>
  <c r="G69" i="95"/>
  <c r="J69" i="95" s="1"/>
  <c r="E69" i="96" s="1"/>
  <c r="Z5" i="8"/>
  <c r="AC5" i="8" s="1"/>
  <c r="G12" i="87"/>
  <c r="J12" i="87" s="1"/>
  <c r="E12" i="88" s="1"/>
  <c r="G43" i="94"/>
  <c r="J43" i="94" s="1"/>
  <c r="E43" i="95" s="1"/>
  <c r="G33" i="94"/>
  <c r="J33" i="94" s="1"/>
  <c r="E33" i="95" s="1"/>
  <c r="G91" i="94"/>
  <c r="J91" i="94" s="1"/>
  <c r="E91" i="95" s="1"/>
  <c r="G51" i="94"/>
  <c r="J51" i="94" s="1"/>
  <c r="E51" i="95" s="1"/>
  <c r="G44" i="94"/>
  <c r="J44" i="94" s="1"/>
  <c r="E44" i="95" s="1"/>
  <c r="G27" i="94"/>
  <c r="J27" i="94" s="1"/>
  <c r="E27" i="95" s="1"/>
  <c r="G48" i="94"/>
  <c r="J48" i="94" s="1"/>
  <c r="E48" i="95" s="1"/>
  <c r="G34" i="94"/>
  <c r="J34" i="94" s="1"/>
  <c r="E34" i="95" s="1"/>
  <c r="G35" i="94"/>
  <c r="J35" i="94" s="1"/>
  <c r="E35" i="95" s="1"/>
  <c r="G45" i="94"/>
  <c r="J45" i="94" s="1"/>
  <c r="E45" i="95" s="1"/>
  <c r="G49" i="94"/>
  <c r="J49" i="94" s="1"/>
  <c r="E49" i="95" s="1"/>
  <c r="G50" i="94"/>
  <c r="J50" i="94" s="1"/>
  <c r="E50" i="95" s="1"/>
  <c r="G90" i="94"/>
  <c r="J90" i="94" s="1"/>
  <c r="E90" i="95" s="1"/>
  <c r="G47" i="94"/>
  <c r="J47" i="94" s="1"/>
  <c r="E47" i="95" s="1"/>
  <c r="G29" i="94"/>
  <c r="J29" i="94" s="1"/>
  <c r="E29" i="95" s="1"/>
  <c r="G67" i="94"/>
  <c r="J67" i="94" s="1"/>
  <c r="E67" i="95" s="1"/>
  <c r="G89" i="94"/>
  <c r="J89" i="94" s="1"/>
  <c r="E89" i="95" s="1"/>
  <c r="G100" i="94"/>
  <c r="J100" i="94" s="1"/>
  <c r="E100" i="95" s="1"/>
  <c r="G36" i="94"/>
  <c r="J36" i="94" s="1"/>
  <c r="E36" i="95" s="1"/>
  <c r="G46" i="94"/>
  <c r="J46" i="94" s="1"/>
  <c r="E46" i="95" s="1"/>
  <c r="G28" i="94"/>
  <c r="J28" i="94" s="1"/>
  <c r="E28" i="95" s="1"/>
  <c r="G30" i="94"/>
  <c r="J30" i="94" s="1"/>
  <c r="E30" i="95" s="1"/>
  <c r="G32" i="94"/>
  <c r="J32" i="94" s="1"/>
  <c r="E32" i="95" s="1"/>
  <c r="G31" i="94"/>
  <c r="J31" i="94" s="1"/>
  <c r="E31" i="95" s="1"/>
  <c r="G144" i="94"/>
  <c r="J144" i="94" s="1"/>
  <c r="E144" i="95" s="1"/>
  <c r="G11" i="80"/>
  <c r="J11" i="80" s="1"/>
  <c r="G10" i="80"/>
  <c r="J10" i="80" s="1"/>
  <c r="G9" i="80"/>
  <c r="J9" i="80" s="1"/>
  <c r="N224" i="74"/>
  <c r="N223" i="74"/>
  <c r="X15" i="8"/>
  <c r="X10" i="8"/>
  <c r="X12" i="8"/>
  <c r="X9" i="8"/>
  <c r="X11" i="8"/>
  <c r="E200" i="97" l="1"/>
  <c r="G200" i="97" s="1"/>
  <c r="J200" i="97" s="1"/>
  <c r="E200" i="98" s="1"/>
  <c r="G200" i="98" s="1"/>
  <c r="J200" i="98" s="1"/>
  <c r="E200" i="99" s="1"/>
  <c r="E174" i="97"/>
  <c r="G174" i="97" s="1"/>
  <c r="J174" i="97" s="1"/>
  <c r="E174" i="98" s="1"/>
  <c r="G174" i="98" s="1"/>
  <c r="J174" i="98" s="1"/>
  <c r="E174" i="99" s="1"/>
  <c r="E103" i="97"/>
  <c r="G103" i="97" s="1"/>
  <c r="J103" i="97" s="1"/>
  <c r="E103" i="98" s="1"/>
  <c r="G103" i="98" s="1"/>
  <c r="J103" i="98" s="1"/>
  <c r="E103" i="99" s="1"/>
  <c r="E102" i="97"/>
  <c r="G102" i="97" s="1"/>
  <c r="J102" i="97" s="1"/>
  <c r="E102" i="98" s="1"/>
  <c r="G102" i="98" s="1"/>
  <c r="J102" i="98" s="1"/>
  <c r="E102" i="99" s="1"/>
  <c r="E201" i="97"/>
  <c r="G201" i="97" s="1"/>
  <c r="J201" i="97" s="1"/>
  <c r="E201" i="98" s="1"/>
  <c r="G201" i="98" s="1"/>
  <c r="J201" i="98" s="1"/>
  <c r="E201" i="99" s="1"/>
  <c r="G106" i="96"/>
  <c r="J106" i="96" s="1"/>
  <c r="G197" i="96"/>
  <c r="J197" i="96" s="1"/>
  <c r="G196" i="96"/>
  <c r="J196" i="96" s="1"/>
  <c r="G85" i="96"/>
  <c r="J85" i="96" s="1"/>
  <c r="G39" i="96"/>
  <c r="J39" i="96" s="1"/>
  <c r="G184" i="96"/>
  <c r="J184" i="96" s="1"/>
  <c r="G161" i="96"/>
  <c r="J161" i="96" s="1"/>
  <c r="G110" i="96"/>
  <c r="J110" i="96" s="1"/>
  <c r="G180" i="96"/>
  <c r="J180" i="96" s="1"/>
  <c r="G37" i="96"/>
  <c r="J37" i="96" s="1"/>
  <c r="G136" i="96"/>
  <c r="J136" i="96" s="1"/>
  <c r="G194" i="96"/>
  <c r="J194" i="96" s="1"/>
  <c r="G62" i="96"/>
  <c r="J62" i="96" s="1"/>
  <c r="G171" i="96"/>
  <c r="J171" i="96" s="1"/>
  <c r="G183" i="96"/>
  <c r="J183" i="96" s="1"/>
  <c r="G57" i="96"/>
  <c r="J57" i="96" s="1"/>
  <c r="G129" i="96"/>
  <c r="J129" i="96" s="1"/>
  <c r="E129" i="97" s="1"/>
  <c r="G167" i="96"/>
  <c r="J167" i="96" s="1"/>
  <c r="G74" i="96"/>
  <c r="J74" i="96" s="1"/>
  <c r="G199" i="96"/>
  <c r="J199" i="96" s="1"/>
  <c r="G56" i="96"/>
  <c r="J56" i="96" s="1"/>
  <c r="G169" i="96"/>
  <c r="J169" i="96" s="1"/>
  <c r="G61" i="96"/>
  <c r="J61" i="96" s="1"/>
  <c r="G75" i="96"/>
  <c r="J75" i="96" s="1"/>
  <c r="G131" i="96"/>
  <c r="J131" i="96" s="1"/>
  <c r="G64" i="96"/>
  <c r="J64" i="96" s="1"/>
  <c r="G164" i="96"/>
  <c r="J164" i="96" s="1"/>
  <c r="G54" i="96"/>
  <c r="J54" i="96" s="1"/>
  <c r="G181" i="96"/>
  <c r="J181" i="96" s="1"/>
  <c r="G176" i="96"/>
  <c r="J176" i="96" s="1"/>
  <c r="G84" i="96"/>
  <c r="J84" i="96" s="1"/>
  <c r="G115" i="96"/>
  <c r="J115" i="96" s="1"/>
  <c r="G38" i="96"/>
  <c r="J38" i="96" s="1"/>
  <c r="G63" i="96"/>
  <c r="J63" i="96" s="1"/>
  <c r="G79" i="96"/>
  <c r="J79" i="96" s="1"/>
  <c r="G124" i="96"/>
  <c r="J124" i="96" s="1"/>
  <c r="E124" i="97" s="1"/>
  <c r="G186" i="96"/>
  <c r="J186" i="96" s="1"/>
  <c r="G104" i="96"/>
  <c r="J104" i="96" s="1"/>
  <c r="G190" i="96"/>
  <c r="J190" i="96" s="1"/>
  <c r="G66" i="96"/>
  <c r="J66" i="96" s="1"/>
  <c r="G177" i="96"/>
  <c r="J177" i="96" s="1"/>
  <c r="G168" i="96"/>
  <c r="J168" i="96" s="1"/>
  <c r="G53" i="96"/>
  <c r="J53" i="96" s="1"/>
  <c r="G41" i="96"/>
  <c r="J41" i="96" s="1"/>
  <c r="G55" i="96"/>
  <c r="J55" i="96" s="1"/>
  <c r="G140" i="96"/>
  <c r="J140" i="96" s="1"/>
  <c r="G141" i="96"/>
  <c r="J141" i="96" s="1"/>
  <c r="G178" i="96"/>
  <c r="J178" i="96" s="1"/>
  <c r="G127" i="96"/>
  <c r="J127" i="96" s="1"/>
  <c r="E127" i="97" s="1"/>
  <c r="G72" i="96"/>
  <c r="J72" i="96" s="1"/>
  <c r="G114" i="96"/>
  <c r="J114" i="96" s="1"/>
  <c r="G170" i="96"/>
  <c r="J170" i="96" s="1"/>
  <c r="G139" i="96"/>
  <c r="J139" i="96" s="1"/>
  <c r="G82" i="96"/>
  <c r="J82" i="96" s="1"/>
  <c r="G160" i="96"/>
  <c r="J160" i="96" s="1"/>
  <c r="G193" i="96"/>
  <c r="J193" i="96" s="1"/>
  <c r="G60" i="96"/>
  <c r="J60" i="96" s="1"/>
  <c r="G80" i="96"/>
  <c r="J80" i="96" s="1"/>
  <c r="G50" i="95"/>
  <c r="J50" i="95" s="1"/>
  <c r="E50" i="96" s="1"/>
  <c r="G51" i="95"/>
  <c r="J51" i="95" s="1"/>
  <c r="E51" i="96" s="1"/>
  <c r="G116" i="96"/>
  <c r="J116" i="96" s="1"/>
  <c r="G125" i="96"/>
  <c r="J125" i="96" s="1"/>
  <c r="E125" i="97" s="1"/>
  <c r="G119" i="96"/>
  <c r="J119" i="96" s="1"/>
  <c r="G123" i="96"/>
  <c r="J123" i="96" s="1"/>
  <c r="E123" i="97" s="1"/>
  <c r="G118" i="96"/>
  <c r="J118" i="96" s="1"/>
  <c r="G77" i="96"/>
  <c r="J77" i="96" s="1"/>
  <c r="G121" i="96"/>
  <c r="J121" i="96" s="1"/>
  <c r="E121" i="97" s="1"/>
  <c r="G195" i="96"/>
  <c r="J195" i="96" s="1"/>
  <c r="G192" i="96"/>
  <c r="J192" i="96" s="1"/>
  <c r="G113" i="96"/>
  <c r="J113" i="96" s="1"/>
  <c r="G40" i="96"/>
  <c r="J40" i="96" s="1"/>
  <c r="G130" i="96"/>
  <c r="J130" i="96" s="1"/>
  <c r="E130" i="97" s="1"/>
  <c r="G182" i="96"/>
  <c r="J182" i="96" s="1"/>
  <c r="G78" i="96"/>
  <c r="J78" i="96" s="1"/>
  <c r="G59" i="96"/>
  <c r="J59" i="96" s="1"/>
  <c r="G158" i="96"/>
  <c r="J158" i="96" s="1"/>
  <c r="G112" i="96"/>
  <c r="J112" i="96" s="1"/>
  <c r="G185" i="96"/>
  <c r="J185" i="96" s="1"/>
  <c r="G126" i="96"/>
  <c r="J126" i="96" s="1"/>
  <c r="E126" i="97" s="1"/>
  <c r="G52" i="96"/>
  <c r="J52" i="96" s="1"/>
  <c r="G117" i="96"/>
  <c r="J117" i="96" s="1"/>
  <c r="G71" i="96"/>
  <c r="J71" i="96" s="1"/>
  <c r="G137" i="96"/>
  <c r="J137" i="96" s="1"/>
  <c r="G73" i="96"/>
  <c r="J73" i="96" s="1"/>
  <c r="G109" i="96"/>
  <c r="J109" i="96" s="1"/>
  <c r="G163" i="96"/>
  <c r="J163" i="96" s="1"/>
  <c r="G191" i="96"/>
  <c r="J191" i="96" s="1"/>
  <c r="G198" i="96"/>
  <c r="J198" i="96" s="1"/>
  <c r="G65" i="96"/>
  <c r="J65" i="96" s="1"/>
  <c r="G159" i="96"/>
  <c r="J159" i="96" s="1"/>
  <c r="G107" i="96"/>
  <c r="J107" i="96" s="1"/>
  <c r="G175" i="96"/>
  <c r="J175" i="96" s="1"/>
  <c r="G58" i="96"/>
  <c r="J58" i="96" s="1"/>
  <c r="G173" i="96"/>
  <c r="J173" i="96" s="1"/>
  <c r="G162" i="96"/>
  <c r="J162" i="96" s="1"/>
  <c r="G120" i="96"/>
  <c r="J120" i="96" s="1"/>
  <c r="G81" i="96"/>
  <c r="J81" i="96" s="1"/>
  <c r="G128" i="96"/>
  <c r="J128" i="96" s="1"/>
  <c r="E128" i="97" s="1"/>
  <c r="G165" i="96"/>
  <c r="J165" i="96" s="1"/>
  <c r="G138" i="96"/>
  <c r="J138" i="96" s="1"/>
  <c r="G166" i="96"/>
  <c r="J166" i="96" s="1"/>
  <c r="G172" i="96"/>
  <c r="J172" i="96" s="1"/>
  <c r="G83" i="96"/>
  <c r="J83" i="96" s="1"/>
  <c r="G108" i="96"/>
  <c r="J108" i="96" s="1"/>
  <c r="G111" i="96"/>
  <c r="J111" i="96" s="1"/>
  <c r="G86" i="96"/>
  <c r="J86" i="96" s="1"/>
  <c r="G42" i="96"/>
  <c r="J42" i="96" s="1"/>
  <c r="G49" i="95"/>
  <c r="J49" i="95" s="1"/>
  <c r="E49" i="96" s="1"/>
  <c r="G36" i="95"/>
  <c r="J36" i="95" s="1"/>
  <c r="E36" i="96" s="1"/>
  <c r="G35" i="95"/>
  <c r="J35" i="95" s="1"/>
  <c r="E35" i="96" s="1"/>
  <c r="G34" i="95"/>
  <c r="J34" i="95" s="1"/>
  <c r="E34" i="96" s="1"/>
  <c r="G33" i="95"/>
  <c r="J33" i="95" s="1"/>
  <c r="E33" i="96" s="1"/>
  <c r="G142" i="96"/>
  <c r="J142" i="96" s="1"/>
  <c r="G143" i="96"/>
  <c r="J143" i="96" s="1"/>
  <c r="G98" i="96"/>
  <c r="J98" i="96" s="1"/>
  <c r="G97" i="96"/>
  <c r="J97" i="96" s="1"/>
  <c r="G99" i="96"/>
  <c r="J99" i="96" s="1"/>
  <c r="G70" i="96"/>
  <c r="J70" i="96" s="1"/>
  <c r="G156" i="96"/>
  <c r="J156" i="96" s="1"/>
  <c r="G152" i="96"/>
  <c r="J152" i="96" s="1"/>
  <c r="G153" i="96"/>
  <c r="J153" i="96" s="1"/>
  <c r="G154" i="96"/>
  <c r="J154" i="96" s="1"/>
  <c r="G147" i="96"/>
  <c r="J147" i="96" s="1"/>
  <c r="G155" i="96"/>
  <c r="J155" i="96" s="1"/>
  <c r="G148" i="96"/>
  <c r="J148" i="96" s="1"/>
  <c r="G149" i="96"/>
  <c r="J149" i="96" s="1"/>
  <c r="G145" i="96"/>
  <c r="J145" i="96" s="1"/>
  <c r="G157" i="96"/>
  <c r="J157" i="96" s="1"/>
  <c r="G150" i="96"/>
  <c r="J150" i="96" s="1"/>
  <c r="G146" i="96"/>
  <c r="J146" i="96" s="1"/>
  <c r="G144" i="95"/>
  <c r="J144" i="95" s="1"/>
  <c r="E144" i="96" s="1"/>
  <c r="G151" i="96"/>
  <c r="J151" i="96" s="1"/>
  <c r="G133" i="96"/>
  <c r="J133" i="96" s="1"/>
  <c r="G135" i="96"/>
  <c r="J135" i="96" s="1"/>
  <c r="G132" i="96"/>
  <c r="J132" i="96" s="1"/>
  <c r="G134" i="96"/>
  <c r="J134" i="96" s="1"/>
  <c r="G101" i="96"/>
  <c r="J101" i="96" s="1"/>
  <c r="G100" i="95"/>
  <c r="J100" i="95" s="1"/>
  <c r="E100" i="96" s="1"/>
  <c r="G96" i="96"/>
  <c r="J96" i="96" s="1"/>
  <c r="G95" i="96"/>
  <c r="J95" i="96" s="1"/>
  <c r="G92" i="96"/>
  <c r="J92" i="96" s="1"/>
  <c r="G93" i="96"/>
  <c r="J93" i="96" s="1"/>
  <c r="G94" i="96"/>
  <c r="J94" i="96" s="1"/>
  <c r="G88" i="96"/>
  <c r="J88" i="96" s="1"/>
  <c r="G87" i="96"/>
  <c r="J87" i="96" s="1"/>
  <c r="G90" i="95"/>
  <c r="J90" i="95" s="1"/>
  <c r="E90" i="96" s="1"/>
  <c r="G91" i="95"/>
  <c r="J91" i="95" s="1"/>
  <c r="E91" i="96" s="1"/>
  <c r="G89" i="95"/>
  <c r="J89" i="95" s="1"/>
  <c r="E89" i="96" s="1"/>
  <c r="G68" i="96"/>
  <c r="J68" i="96" s="1"/>
  <c r="G67" i="95"/>
  <c r="J67" i="95" s="1"/>
  <c r="E67" i="96" s="1"/>
  <c r="G69" i="96"/>
  <c r="J69" i="96" s="1"/>
  <c r="G46" i="95"/>
  <c r="J46" i="95" s="1"/>
  <c r="E46" i="96" s="1"/>
  <c r="G44" i="95"/>
  <c r="J44" i="95" s="1"/>
  <c r="E44" i="96" s="1"/>
  <c r="G47" i="95"/>
  <c r="J47" i="95" s="1"/>
  <c r="E47" i="96" s="1"/>
  <c r="G45" i="95"/>
  <c r="J45" i="95" s="1"/>
  <c r="E45" i="96" s="1"/>
  <c r="G43" i="95"/>
  <c r="J43" i="95" s="1"/>
  <c r="E43" i="96" s="1"/>
  <c r="G48" i="95"/>
  <c r="J48" i="95" s="1"/>
  <c r="E48" i="96" s="1"/>
  <c r="G30" i="95"/>
  <c r="J30" i="95" s="1"/>
  <c r="E30" i="96" s="1"/>
  <c r="G27" i="95"/>
  <c r="J27" i="95" s="1"/>
  <c r="E27" i="96" s="1"/>
  <c r="G28" i="95"/>
  <c r="J28" i="95" s="1"/>
  <c r="E28" i="96" s="1"/>
  <c r="G31" i="95"/>
  <c r="J31" i="95" s="1"/>
  <c r="E31" i="96" s="1"/>
  <c r="G32" i="95"/>
  <c r="J32" i="95" s="1"/>
  <c r="E32" i="96" s="1"/>
  <c r="G29" i="95"/>
  <c r="J29" i="95" s="1"/>
  <c r="E29" i="96" s="1"/>
  <c r="G12" i="88"/>
  <c r="J12" i="88" s="1"/>
  <c r="E12" i="89" s="1"/>
  <c r="G9" i="81"/>
  <c r="J9" i="81" s="1"/>
  <c r="G10" i="81"/>
  <c r="J10" i="81" s="1"/>
  <c r="G11" i="81"/>
  <c r="J11" i="81" s="1"/>
  <c r="E157" i="97" l="1"/>
  <c r="G157" i="97" s="1"/>
  <c r="J157" i="97" s="1"/>
  <c r="E157" i="98" s="1"/>
  <c r="G157" i="98" s="1"/>
  <c r="J157" i="98" s="1"/>
  <c r="E157" i="99" s="1"/>
  <c r="E159" i="97"/>
  <c r="G159" i="97" s="1"/>
  <c r="J159" i="97" s="1"/>
  <c r="E159" i="98" s="1"/>
  <c r="G159" i="98" s="1"/>
  <c r="J159" i="98" s="1"/>
  <c r="E159" i="99" s="1"/>
  <c r="E71" i="97"/>
  <c r="G71" i="97" s="1"/>
  <c r="J71" i="97" s="1"/>
  <c r="E71" i="98" s="1"/>
  <c r="G71" i="98" s="1"/>
  <c r="J71" i="98" s="1"/>
  <c r="E71" i="99" s="1"/>
  <c r="E78" i="97"/>
  <c r="G78" i="97" s="1"/>
  <c r="J78" i="97" s="1"/>
  <c r="E78" i="98" s="1"/>
  <c r="G78" i="98" s="1"/>
  <c r="J78" i="98" s="1"/>
  <c r="E78" i="99" s="1"/>
  <c r="E77" i="97"/>
  <c r="G77" i="97" s="1"/>
  <c r="J77" i="97" s="1"/>
  <c r="E77" i="98" s="1"/>
  <c r="G77" i="98" s="1"/>
  <c r="J77" i="98" s="1"/>
  <c r="E77" i="99" s="1"/>
  <c r="E80" i="97"/>
  <c r="G80" i="97" s="1"/>
  <c r="J80" i="97" s="1"/>
  <c r="E80" i="98" s="1"/>
  <c r="G80" i="98" s="1"/>
  <c r="J80" i="98" s="1"/>
  <c r="E80" i="99" s="1"/>
  <c r="E72" i="97"/>
  <c r="G72" i="97" s="1"/>
  <c r="J72" i="97" s="1"/>
  <c r="E72" i="98" s="1"/>
  <c r="G72" i="98" s="1"/>
  <c r="J72" i="98" s="1"/>
  <c r="E72" i="99" s="1"/>
  <c r="E168" i="97"/>
  <c r="G168" i="97" s="1"/>
  <c r="J168" i="97" s="1"/>
  <c r="E168" i="98" s="1"/>
  <c r="G168" i="98" s="1"/>
  <c r="J168" i="98" s="1"/>
  <c r="E168" i="99" s="1"/>
  <c r="E63" i="97"/>
  <c r="G63" i="97" s="1"/>
  <c r="J63" i="97" s="1"/>
  <c r="E63" i="98" s="1"/>
  <c r="G63" i="98" s="1"/>
  <c r="J63" i="98" s="1"/>
  <c r="E63" i="99" s="1"/>
  <c r="E164" i="97"/>
  <c r="G164" i="97" s="1"/>
  <c r="J164" i="97" s="1"/>
  <c r="E164" i="98" s="1"/>
  <c r="G164" i="98" s="1"/>
  <c r="J164" i="98" s="1"/>
  <c r="E164" i="99" s="1"/>
  <c r="E74" i="97"/>
  <c r="G74" i="97" s="1"/>
  <c r="J74" i="97" s="1"/>
  <c r="E74" i="98" s="1"/>
  <c r="G74" i="98" s="1"/>
  <c r="J74" i="98" s="1"/>
  <c r="E74" i="99" s="1"/>
  <c r="E194" i="97"/>
  <c r="G194" i="97" s="1"/>
  <c r="J194" i="97" s="1"/>
  <c r="E194" i="98" s="1"/>
  <c r="G194" i="98" s="1"/>
  <c r="J194" i="98" s="1"/>
  <c r="E194" i="99" s="1"/>
  <c r="E39" i="97"/>
  <c r="G39" i="97" s="1"/>
  <c r="J39" i="97" s="1"/>
  <c r="E39" i="98" s="1"/>
  <c r="G39" i="98" s="1"/>
  <c r="J39" i="98" s="1"/>
  <c r="E39" i="99" s="1"/>
  <c r="E69" i="97"/>
  <c r="G69" i="97" s="1"/>
  <c r="J69" i="97" s="1"/>
  <c r="E69" i="98" s="1"/>
  <c r="G69" i="98" s="1"/>
  <c r="J69" i="98" s="1"/>
  <c r="E69" i="99" s="1"/>
  <c r="E94" i="97"/>
  <c r="G94" i="97" s="1"/>
  <c r="J94" i="97" s="1"/>
  <c r="E94" i="98" s="1"/>
  <c r="G94" i="98" s="1"/>
  <c r="J94" i="98" s="1"/>
  <c r="E94" i="99" s="1"/>
  <c r="E132" i="97"/>
  <c r="G132" i="97" s="1"/>
  <c r="J132" i="97" s="1"/>
  <c r="E132" i="98" s="1"/>
  <c r="G132" i="98" s="1"/>
  <c r="J132" i="98" s="1"/>
  <c r="E132" i="99" s="1"/>
  <c r="E145" i="97"/>
  <c r="G145" i="97" s="1"/>
  <c r="J145" i="97" s="1"/>
  <c r="E145" i="98" s="1"/>
  <c r="G145" i="98" s="1"/>
  <c r="J145" i="98" s="1"/>
  <c r="E145" i="99" s="1"/>
  <c r="E156" i="97"/>
  <c r="G156" i="97" s="1"/>
  <c r="J156" i="97" s="1"/>
  <c r="E156" i="98" s="1"/>
  <c r="G156" i="98" s="1"/>
  <c r="J156" i="98" s="1"/>
  <c r="E156" i="99" s="1"/>
  <c r="E111" i="97"/>
  <c r="G111" i="97" s="1"/>
  <c r="J111" i="97" s="1"/>
  <c r="E111" i="98" s="1"/>
  <c r="G111" i="98" s="1"/>
  <c r="J111" i="98" s="1"/>
  <c r="E111" i="99" s="1"/>
  <c r="E81" i="97"/>
  <c r="G81" i="97" s="1"/>
  <c r="J81" i="97" s="1"/>
  <c r="E81" i="98" s="1"/>
  <c r="G81" i="98" s="1"/>
  <c r="J81" i="98" s="1"/>
  <c r="E81" i="99" s="1"/>
  <c r="E65" i="97"/>
  <c r="G65" i="97" s="1"/>
  <c r="J65" i="97" s="1"/>
  <c r="E65" i="98" s="1"/>
  <c r="G65" i="98" s="1"/>
  <c r="J65" i="98" s="1"/>
  <c r="E65" i="99" s="1"/>
  <c r="E117" i="97"/>
  <c r="G117" i="97" s="1"/>
  <c r="J117" i="97" s="1"/>
  <c r="E117" i="98" s="1"/>
  <c r="G117" i="98" s="1"/>
  <c r="J117" i="98" s="1"/>
  <c r="E117" i="99" s="1"/>
  <c r="E182" i="97"/>
  <c r="G182" i="97" s="1"/>
  <c r="J182" i="97" s="1"/>
  <c r="E182" i="98" s="1"/>
  <c r="G182" i="98" s="1"/>
  <c r="J182" i="98" s="1"/>
  <c r="E182" i="99" s="1"/>
  <c r="E118" i="97"/>
  <c r="G118" i="97" s="1"/>
  <c r="J118" i="97" s="1"/>
  <c r="E118" i="98" s="1"/>
  <c r="G118" i="98" s="1"/>
  <c r="J118" i="98" s="1"/>
  <c r="E118" i="99" s="1"/>
  <c r="E60" i="97"/>
  <c r="G60" i="97" s="1"/>
  <c r="J60" i="97" s="1"/>
  <c r="E60" i="98" s="1"/>
  <c r="G60" i="98" s="1"/>
  <c r="J60" i="98" s="1"/>
  <c r="E60" i="99" s="1"/>
  <c r="E177" i="97"/>
  <c r="G177" i="97" s="1"/>
  <c r="J177" i="97" s="1"/>
  <c r="E177" i="98" s="1"/>
  <c r="G177" i="98" s="1"/>
  <c r="J177" i="98" s="1"/>
  <c r="E177" i="99" s="1"/>
  <c r="E38" i="97"/>
  <c r="G38" i="97" s="1"/>
  <c r="J38" i="97" s="1"/>
  <c r="E38" i="98" s="1"/>
  <c r="G38" i="98" s="1"/>
  <c r="J38" i="98" s="1"/>
  <c r="E38" i="99" s="1"/>
  <c r="E64" i="97"/>
  <c r="G64" i="97" s="1"/>
  <c r="J64" i="97" s="1"/>
  <c r="E64" i="98" s="1"/>
  <c r="G64" i="98" s="1"/>
  <c r="J64" i="98" s="1"/>
  <c r="E64" i="99" s="1"/>
  <c r="E167" i="97"/>
  <c r="G167" i="97" s="1"/>
  <c r="J167" i="97" s="1"/>
  <c r="E167" i="98" s="1"/>
  <c r="G167" i="98" s="1"/>
  <c r="J167" i="98" s="1"/>
  <c r="E167" i="99" s="1"/>
  <c r="E136" i="97"/>
  <c r="G136" i="97" s="1"/>
  <c r="J136" i="97" s="1"/>
  <c r="E136" i="98" s="1"/>
  <c r="G136" i="98" s="1"/>
  <c r="J136" i="98" s="1"/>
  <c r="E136" i="99" s="1"/>
  <c r="E85" i="97"/>
  <c r="G85" i="97" s="1"/>
  <c r="J85" i="97" s="1"/>
  <c r="E85" i="98" s="1"/>
  <c r="G85" i="98" s="1"/>
  <c r="J85" i="98" s="1"/>
  <c r="E85" i="99" s="1"/>
  <c r="E149" i="97"/>
  <c r="G149" i="97" s="1"/>
  <c r="J149" i="97" s="1"/>
  <c r="E149" i="98" s="1"/>
  <c r="G149" i="98" s="1"/>
  <c r="J149" i="98" s="1"/>
  <c r="E149" i="99" s="1"/>
  <c r="E198" i="97"/>
  <c r="G198" i="97" s="1"/>
  <c r="J198" i="97" s="1"/>
  <c r="E198" i="98" s="1"/>
  <c r="G198" i="98" s="1"/>
  <c r="J198" i="98" s="1"/>
  <c r="E198" i="99" s="1"/>
  <c r="E178" i="97"/>
  <c r="G178" i="97" s="1"/>
  <c r="J178" i="97" s="1"/>
  <c r="E178" i="98" s="1"/>
  <c r="G178" i="98" s="1"/>
  <c r="J178" i="98" s="1"/>
  <c r="E178" i="99" s="1"/>
  <c r="E68" i="97"/>
  <c r="G68" i="97" s="1"/>
  <c r="J68" i="97" s="1"/>
  <c r="E68" i="98" s="1"/>
  <c r="G68" i="98" s="1"/>
  <c r="J68" i="98" s="1"/>
  <c r="E68" i="99" s="1"/>
  <c r="E92" i="97"/>
  <c r="G92" i="97" s="1"/>
  <c r="J92" i="97" s="1"/>
  <c r="E92" i="98" s="1"/>
  <c r="G92" i="98" s="1"/>
  <c r="J92" i="98" s="1"/>
  <c r="E92" i="99" s="1"/>
  <c r="E133" i="97"/>
  <c r="G133" i="97" s="1"/>
  <c r="J133" i="97" s="1"/>
  <c r="E133" i="98" s="1"/>
  <c r="G133" i="98" s="1"/>
  <c r="J133" i="98" s="1"/>
  <c r="E133" i="99" s="1"/>
  <c r="E148" i="97"/>
  <c r="G148" i="97" s="1"/>
  <c r="J148" i="97" s="1"/>
  <c r="E148" i="98" s="1"/>
  <c r="G148" i="98" s="1"/>
  <c r="J148" i="98" s="1"/>
  <c r="E148" i="99" s="1"/>
  <c r="E99" i="97"/>
  <c r="G99" i="97" s="1"/>
  <c r="J99" i="97" s="1"/>
  <c r="E99" i="98" s="1"/>
  <c r="G99" i="98" s="1"/>
  <c r="J99" i="98" s="1"/>
  <c r="E99" i="99" s="1"/>
  <c r="E83" i="97"/>
  <c r="G83" i="97" s="1"/>
  <c r="J83" i="97" s="1"/>
  <c r="E83" i="98" s="1"/>
  <c r="G83" i="98" s="1"/>
  <c r="J83" i="98" s="1"/>
  <c r="E83" i="99" s="1"/>
  <c r="E162" i="97"/>
  <c r="G162" i="97" s="1"/>
  <c r="J162" i="97" s="1"/>
  <c r="E162" i="98" s="1"/>
  <c r="G162" i="98" s="1"/>
  <c r="J162" i="98" s="1"/>
  <c r="E162" i="99" s="1"/>
  <c r="E191" i="97"/>
  <c r="G191" i="97" s="1"/>
  <c r="J191" i="97" s="1"/>
  <c r="E191" i="98" s="1"/>
  <c r="G191" i="98" s="1"/>
  <c r="J191" i="98" s="1"/>
  <c r="E191" i="99" s="1"/>
  <c r="E40" i="97"/>
  <c r="G40" i="97" s="1"/>
  <c r="J40" i="97" s="1"/>
  <c r="E40" i="98" s="1"/>
  <c r="G40" i="98" s="1"/>
  <c r="J40" i="98" s="1"/>
  <c r="E40" i="99" s="1"/>
  <c r="E119" i="97"/>
  <c r="G119" i="97" s="1"/>
  <c r="J119" i="97" s="1"/>
  <c r="E119" i="98" s="1"/>
  <c r="G119" i="98" s="1"/>
  <c r="J119" i="98" s="1"/>
  <c r="E119" i="99" s="1"/>
  <c r="E160" i="97"/>
  <c r="G160" i="97" s="1"/>
  <c r="J160" i="97" s="1"/>
  <c r="E160" i="98" s="1"/>
  <c r="G160" i="98" s="1"/>
  <c r="J160" i="98" s="1"/>
  <c r="E160" i="99" s="1"/>
  <c r="E141" i="97"/>
  <c r="G141" i="97" s="1"/>
  <c r="J141" i="97" s="1"/>
  <c r="E141" i="98" s="1"/>
  <c r="G141" i="98" s="1"/>
  <c r="J141" i="98" s="1"/>
  <c r="E141" i="99" s="1"/>
  <c r="E190" i="97"/>
  <c r="G190" i="97" s="1"/>
  <c r="J190" i="97" s="1"/>
  <c r="E190" i="98" s="1"/>
  <c r="G190" i="98" s="1"/>
  <c r="J190" i="98" s="1"/>
  <c r="E190" i="99" s="1"/>
  <c r="E115" i="97"/>
  <c r="G115" i="97" s="1"/>
  <c r="J115" i="97" s="1"/>
  <c r="E115" i="98" s="1"/>
  <c r="G115" i="98" s="1"/>
  <c r="J115" i="98" s="1"/>
  <c r="E115" i="99" s="1"/>
  <c r="E75" i="97"/>
  <c r="G75" i="97" s="1"/>
  <c r="J75" i="97" s="1"/>
  <c r="E75" i="98" s="1"/>
  <c r="G75" i="98" s="1"/>
  <c r="J75" i="98" s="1"/>
  <c r="E75" i="99" s="1"/>
  <c r="E180" i="97"/>
  <c r="G180" i="97" s="1"/>
  <c r="J180" i="97" s="1"/>
  <c r="E180" i="98" s="1"/>
  <c r="G180" i="98" s="1"/>
  <c r="J180" i="98" s="1"/>
  <c r="E180" i="99" s="1"/>
  <c r="E197" i="97"/>
  <c r="G197" i="97" s="1"/>
  <c r="J197" i="97" s="1"/>
  <c r="E197" i="98" s="1"/>
  <c r="G197" i="98" s="1"/>
  <c r="J197" i="98" s="1"/>
  <c r="E197" i="99" s="1"/>
  <c r="E152" i="97"/>
  <c r="G152" i="97" s="1"/>
  <c r="J152" i="97" s="1"/>
  <c r="E152" i="98" s="1"/>
  <c r="G152" i="98" s="1"/>
  <c r="J152" i="98" s="1"/>
  <c r="E152" i="99" s="1"/>
  <c r="E196" i="97"/>
  <c r="G196" i="97" s="1"/>
  <c r="J196" i="97" s="1"/>
  <c r="E196" i="98" s="1"/>
  <c r="G196" i="98" s="1"/>
  <c r="J196" i="98" s="1"/>
  <c r="E196" i="99" s="1"/>
  <c r="E95" i="97"/>
  <c r="G95" i="97" s="1"/>
  <c r="J95" i="97" s="1"/>
  <c r="E95" i="98" s="1"/>
  <c r="G95" i="98" s="1"/>
  <c r="J95" i="98" s="1"/>
  <c r="E95" i="99" s="1"/>
  <c r="E151" i="97"/>
  <c r="G151" i="97" s="1"/>
  <c r="J151" i="97" s="1"/>
  <c r="E151" i="98" s="1"/>
  <c r="G151" i="98" s="1"/>
  <c r="J151" i="98" s="1"/>
  <c r="E151" i="99" s="1"/>
  <c r="E155" i="97"/>
  <c r="G155" i="97" s="1"/>
  <c r="J155" i="97" s="1"/>
  <c r="E155" i="98" s="1"/>
  <c r="G155" i="98" s="1"/>
  <c r="J155" i="98" s="1"/>
  <c r="E155" i="99" s="1"/>
  <c r="E97" i="97"/>
  <c r="G97" i="97" s="1"/>
  <c r="J97" i="97" s="1"/>
  <c r="E97" i="98" s="1"/>
  <c r="G97" i="98" s="1"/>
  <c r="J97" i="98" s="1"/>
  <c r="E97" i="99" s="1"/>
  <c r="E172" i="97"/>
  <c r="G172" i="97" s="1"/>
  <c r="J172" i="97" s="1"/>
  <c r="E172" i="98" s="1"/>
  <c r="G172" i="98" s="1"/>
  <c r="J172" i="98" s="1"/>
  <c r="E172" i="99" s="1"/>
  <c r="E173" i="97"/>
  <c r="G173" i="97" s="1"/>
  <c r="J173" i="97" s="1"/>
  <c r="E173" i="98" s="1"/>
  <c r="G173" i="98" s="1"/>
  <c r="J173" i="98" s="1"/>
  <c r="E173" i="99" s="1"/>
  <c r="E163" i="97"/>
  <c r="G163" i="97" s="1"/>
  <c r="J163" i="97" s="1"/>
  <c r="E163" i="98" s="1"/>
  <c r="G163" i="98" s="1"/>
  <c r="J163" i="98" s="1"/>
  <c r="E163" i="99" s="1"/>
  <c r="E185" i="97"/>
  <c r="G185" i="97" s="1"/>
  <c r="J185" i="97" s="1"/>
  <c r="E185" i="98" s="1"/>
  <c r="G185" i="98" s="1"/>
  <c r="J185" i="98" s="1"/>
  <c r="E185" i="99" s="1"/>
  <c r="E113" i="97"/>
  <c r="G113" i="97" s="1"/>
  <c r="J113" i="97" s="1"/>
  <c r="E113" i="98" s="1"/>
  <c r="G113" i="98" s="1"/>
  <c r="J113" i="98" s="1"/>
  <c r="E113" i="99" s="1"/>
  <c r="E82" i="97"/>
  <c r="G82" i="97" s="1"/>
  <c r="J82" i="97" s="1"/>
  <c r="E82" i="98" s="1"/>
  <c r="G82" i="98" s="1"/>
  <c r="J82" i="98" s="1"/>
  <c r="E82" i="99" s="1"/>
  <c r="E140" i="97"/>
  <c r="G140" i="97" s="1"/>
  <c r="J140" i="97" s="1"/>
  <c r="E140" i="98" s="1"/>
  <c r="G140" i="98" s="1"/>
  <c r="J140" i="98" s="1"/>
  <c r="E140" i="99" s="1"/>
  <c r="E104" i="97"/>
  <c r="G104" i="97" s="1"/>
  <c r="J104" i="97" s="1"/>
  <c r="E104" i="98" s="1"/>
  <c r="G104" i="98" s="1"/>
  <c r="J104" i="98" s="1"/>
  <c r="E104" i="99" s="1"/>
  <c r="E84" i="97"/>
  <c r="G84" i="97" s="1"/>
  <c r="J84" i="97" s="1"/>
  <c r="E84" i="98" s="1"/>
  <c r="G84" i="98" s="1"/>
  <c r="J84" i="98" s="1"/>
  <c r="E84" i="99" s="1"/>
  <c r="E61" i="97"/>
  <c r="G61" i="97" s="1"/>
  <c r="J61" i="97" s="1"/>
  <c r="E61" i="98" s="1"/>
  <c r="G61" i="98" s="1"/>
  <c r="J61" i="98" s="1"/>
  <c r="E61" i="99" s="1"/>
  <c r="E57" i="97"/>
  <c r="G57" i="97" s="1"/>
  <c r="J57" i="97" s="1"/>
  <c r="E57" i="98" s="1"/>
  <c r="G57" i="98" s="1"/>
  <c r="J57" i="98" s="1"/>
  <c r="E57" i="99" s="1"/>
  <c r="E110" i="97"/>
  <c r="G110" i="97" s="1"/>
  <c r="J110" i="97" s="1"/>
  <c r="E110" i="98" s="1"/>
  <c r="G110" i="98" s="1"/>
  <c r="J110" i="98" s="1"/>
  <c r="E110" i="99" s="1"/>
  <c r="E106" i="97"/>
  <c r="G106" i="97" s="1"/>
  <c r="J106" i="97" s="1"/>
  <c r="E106" i="98" s="1"/>
  <c r="G106" i="98" s="1"/>
  <c r="J106" i="98" s="1"/>
  <c r="E106" i="99" s="1"/>
  <c r="E88" i="97"/>
  <c r="G88" i="97" s="1"/>
  <c r="J88" i="97" s="1"/>
  <c r="E88" i="98" s="1"/>
  <c r="G88" i="98" s="1"/>
  <c r="J88" i="98" s="1"/>
  <c r="E88" i="99" s="1"/>
  <c r="E135" i="97"/>
  <c r="G135" i="97" s="1"/>
  <c r="J135" i="97" s="1"/>
  <c r="E135" i="98" s="1"/>
  <c r="G135" i="98" s="1"/>
  <c r="J135" i="98" s="1"/>
  <c r="E135" i="99" s="1"/>
  <c r="E120" i="97"/>
  <c r="G120" i="97" s="1"/>
  <c r="J120" i="97" s="1"/>
  <c r="E120" i="98" s="1"/>
  <c r="G120" i="98" s="1"/>
  <c r="J120" i="98" s="1"/>
  <c r="E120" i="99" s="1"/>
  <c r="E193" i="97"/>
  <c r="G193" i="97" s="1"/>
  <c r="J193" i="97" s="1"/>
  <c r="E193" i="98" s="1"/>
  <c r="G193" i="98" s="1"/>
  <c r="J193" i="98" s="1"/>
  <c r="E193" i="99" s="1"/>
  <c r="E147" i="97"/>
  <c r="G147" i="97" s="1"/>
  <c r="J147" i="97" s="1"/>
  <c r="E147" i="98" s="1"/>
  <c r="G147" i="98" s="1"/>
  <c r="J147" i="98" s="1"/>
  <c r="E147" i="99" s="1"/>
  <c r="E98" i="97"/>
  <c r="G98" i="97" s="1"/>
  <c r="J98" i="97" s="1"/>
  <c r="E98" i="98" s="1"/>
  <c r="G98" i="98" s="1"/>
  <c r="J98" i="98" s="1"/>
  <c r="E98" i="99" s="1"/>
  <c r="E42" i="97"/>
  <c r="G42" i="97" s="1"/>
  <c r="J42" i="97" s="1"/>
  <c r="E42" i="98" s="1"/>
  <c r="G42" i="98" s="1"/>
  <c r="J42" i="98" s="1"/>
  <c r="E42" i="99" s="1"/>
  <c r="E166" i="97"/>
  <c r="G166" i="97" s="1"/>
  <c r="J166" i="97" s="1"/>
  <c r="E166" i="98" s="1"/>
  <c r="G166" i="98" s="1"/>
  <c r="J166" i="98" s="1"/>
  <c r="E166" i="99" s="1"/>
  <c r="E58" i="97"/>
  <c r="G58" i="97" s="1"/>
  <c r="J58" i="97" s="1"/>
  <c r="E58" i="98" s="1"/>
  <c r="G58" i="98" s="1"/>
  <c r="J58" i="98" s="1"/>
  <c r="E58" i="99" s="1"/>
  <c r="E109" i="97"/>
  <c r="G109" i="97" s="1"/>
  <c r="J109" i="97" s="1"/>
  <c r="E109" i="98" s="1"/>
  <c r="G109" i="98" s="1"/>
  <c r="J109" i="98" s="1"/>
  <c r="E109" i="99" s="1"/>
  <c r="E112" i="97"/>
  <c r="G112" i="97" s="1"/>
  <c r="J112" i="97" s="1"/>
  <c r="E112" i="98" s="1"/>
  <c r="G112" i="98" s="1"/>
  <c r="J112" i="98" s="1"/>
  <c r="E112" i="99" s="1"/>
  <c r="E192" i="97"/>
  <c r="G192" i="97" s="1"/>
  <c r="J192" i="97" s="1"/>
  <c r="E192" i="98" s="1"/>
  <c r="G192" i="98" s="1"/>
  <c r="J192" i="98" s="1"/>
  <c r="E192" i="99" s="1"/>
  <c r="E116" i="97"/>
  <c r="G116" i="97" s="1"/>
  <c r="J116" i="97" s="1"/>
  <c r="E116" i="98" s="1"/>
  <c r="G116" i="98" s="1"/>
  <c r="J116" i="98" s="1"/>
  <c r="E116" i="99" s="1"/>
  <c r="E139" i="97"/>
  <c r="G139" i="97" s="1"/>
  <c r="J139" i="97" s="1"/>
  <c r="E139" i="98" s="1"/>
  <c r="G139" i="98" s="1"/>
  <c r="J139" i="98" s="1"/>
  <c r="E139" i="99" s="1"/>
  <c r="E55" i="97"/>
  <c r="G55" i="97" s="1"/>
  <c r="J55" i="97" s="1"/>
  <c r="E55" i="98" s="1"/>
  <c r="G55" i="98" s="1"/>
  <c r="J55" i="98" s="1"/>
  <c r="E55" i="99" s="1"/>
  <c r="E186" i="97"/>
  <c r="G186" i="97" s="1"/>
  <c r="J186" i="97" s="1"/>
  <c r="E186" i="98" s="1"/>
  <c r="G186" i="98" s="1"/>
  <c r="J186" i="98" s="1"/>
  <c r="E186" i="99" s="1"/>
  <c r="E176" i="97"/>
  <c r="G176" i="97" s="1"/>
  <c r="J176" i="97" s="1"/>
  <c r="E176" i="98" s="1"/>
  <c r="G176" i="98" s="1"/>
  <c r="J176" i="98" s="1"/>
  <c r="E176" i="99" s="1"/>
  <c r="E169" i="97"/>
  <c r="G169" i="97" s="1"/>
  <c r="J169" i="97" s="1"/>
  <c r="E169" i="98" s="1"/>
  <c r="G169" i="98" s="1"/>
  <c r="J169" i="98" s="1"/>
  <c r="E169" i="99" s="1"/>
  <c r="E183" i="97"/>
  <c r="G183" i="97" s="1"/>
  <c r="J183" i="97" s="1"/>
  <c r="E183" i="98" s="1"/>
  <c r="G183" i="98" s="1"/>
  <c r="J183" i="98" s="1"/>
  <c r="E183" i="99" s="1"/>
  <c r="E161" i="97"/>
  <c r="G161" i="97" s="1"/>
  <c r="J161" i="97" s="1"/>
  <c r="E161" i="98" s="1"/>
  <c r="G161" i="98" s="1"/>
  <c r="J161" i="98" s="1"/>
  <c r="E161" i="99" s="1"/>
  <c r="E134" i="97"/>
  <c r="G134" i="97" s="1"/>
  <c r="J134" i="97" s="1"/>
  <c r="E134" i="98" s="1"/>
  <c r="G134" i="98" s="1"/>
  <c r="J134" i="98" s="1"/>
  <c r="E134" i="99" s="1"/>
  <c r="E93" i="97"/>
  <c r="G93" i="97" s="1"/>
  <c r="J93" i="97" s="1"/>
  <c r="E93" i="98" s="1"/>
  <c r="G93" i="98" s="1"/>
  <c r="J93" i="98" s="1"/>
  <c r="E93" i="99" s="1"/>
  <c r="E70" i="97"/>
  <c r="G70" i="97" s="1"/>
  <c r="J70" i="97" s="1"/>
  <c r="E70" i="98" s="1"/>
  <c r="G70" i="98" s="1"/>
  <c r="J70" i="98" s="1"/>
  <c r="E70" i="99" s="1"/>
  <c r="E52" i="97"/>
  <c r="G52" i="97" s="1"/>
  <c r="J52" i="97" s="1"/>
  <c r="E52" i="98" s="1"/>
  <c r="G52" i="98" s="1"/>
  <c r="J52" i="98" s="1"/>
  <c r="E52" i="99" s="1"/>
  <c r="E66" i="97"/>
  <c r="G66" i="97" s="1"/>
  <c r="J66" i="97" s="1"/>
  <c r="E66" i="98" s="1"/>
  <c r="G66" i="98" s="1"/>
  <c r="J66" i="98" s="1"/>
  <c r="E66" i="99" s="1"/>
  <c r="E131" i="97"/>
  <c r="G131" i="97" s="1"/>
  <c r="J131" i="97" s="1"/>
  <c r="E131" i="98" s="1"/>
  <c r="G131" i="98" s="1"/>
  <c r="J131" i="98" s="1"/>
  <c r="E131" i="99" s="1"/>
  <c r="E96" i="97"/>
  <c r="G96" i="97" s="1"/>
  <c r="J96" i="97" s="1"/>
  <c r="E96" i="98" s="1"/>
  <c r="G96" i="98" s="1"/>
  <c r="J96" i="98" s="1"/>
  <c r="E96" i="99" s="1"/>
  <c r="E146" i="97"/>
  <c r="G146" i="97" s="1"/>
  <c r="J146" i="97" s="1"/>
  <c r="E146" i="98" s="1"/>
  <c r="G146" i="98" s="1"/>
  <c r="J146" i="98" s="1"/>
  <c r="E146" i="99" s="1"/>
  <c r="E154" i="97"/>
  <c r="G154" i="97" s="1"/>
  <c r="J154" i="97" s="1"/>
  <c r="E154" i="98" s="1"/>
  <c r="G154" i="98" s="1"/>
  <c r="J154" i="98" s="1"/>
  <c r="E154" i="99" s="1"/>
  <c r="E143" i="97"/>
  <c r="G143" i="97" s="1"/>
  <c r="J143" i="97" s="1"/>
  <c r="E143" i="98" s="1"/>
  <c r="G143" i="98" s="1"/>
  <c r="J143" i="98" s="1"/>
  <c r="E143" i="99" s="1"/>
  <c r="E86" i="97"/>
  <c r="G86" i="97" s="1"/>
  <c r="J86" i="97" s="1"/>
  <c r="E86" i="98" s="1"/>
  <c r="G86" i="98" s="1"/>
  <c r="J86" i="98" s="1"/>
  <c r="E86" i="99" s="1"/>
  <c r="E138" i="97"/>
  <c r="G138" i="97" s="1"/>
  <c r="J138" i="97" s="1"/>
  <c r="E138" i="98" s="1"/>
  <c r="G138" i="98" s="1"/>
  <c r="J138" i="98" s="1"/>
  <c r="E138" i="99" s="1"/>
  <c r="E175" i="97"/>
  <c r="G175" i="97" s="1"/>
  <c r="J175" i="97" s="1"/>
  <c r="E175" i="98" s="1"/>
  <c r="G175" i="98" s="1"/>
  <c r="J175" i="98" s="1"/>
  <c r="E175" i="99" s="1"/>
  <c r="E73" i="97"/>
  <c r="G73" i="97" s="1"/>
  <c r="J73" i="97" s="1"/>
  <c r="E73" i="98" s="1"/>
  <c r="G73" i="98" s="1"/>
  <c r="J73" i="98" s="1"/>
  <c r="E73" i="99" s="1"/>
  <c r="E158" i="97"/>
  <c r="G158" i="97" s="1"/>
  <c r="J158" i="97" s="1"/>
  <c r="E158" i="98" s="1"/>
  <c r="G158" i="98" s="1"/>
  <c r="J158" i="98" s="1"/>
  <c r="E158" i="99" s="1"/>
  <c r="E195" i="97"/>
  <c r="G195" i="97" s="1"/>
  <c r="J195" i="97" s="1"/>
  <c r="E195" i="98" s="1"/>
  <c r="G195" i="98" s="1"/>
  <c r="J195" i="98" s="1"/>
  <c r="E195" i="99" s="1"/>
  <c r="E170" i="97"/>
  <c r="G170" i="97" s="1"/>
  <c r="J170" i="97" s="1"/>
  <c r="E170" i="98" s="1"/>
  <c r="G170" i="98" s="1"/>
  <c r="J170" i="98" s="1"/>
  <c r="E170" i="99" s="1"/>
  <c r="E41" i="97"/>
  <c r="G41" i="97" s="1"/>
  <c r="J41" i="97" s="1"/>
  <c r="E41" i="98" s="1"/>
  <c r="G41" i="98" s="1"/>
  <c r="J41" i="98" s="1"/>
  <c r="E41" i="99" s="1"/>
  <c r="E181" i="97"/>
  <c r="G181" i="97" s="1"/>
  <c r="J181" i="97" s="1"/>
  <c r="E181" i="98" s="1"/>
  <c r="G181" i="98" s="1"/>
  <c r="J181" i="98" s="1"/>
  <c r="E181" i="99" s="1"/>
  <c r="E56" i="97"/>
  <c r="G56" i="97" s="1"/>
  <c r="J56" i="97" s="1"/>
  <c r="E56" i="98" s="1"/>
  <c r="G56" i="98" s="1"/>
  <c r="J56" i="98" s="1"/>
  <c r="E56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108" i="97"/>
  <c r="G108" i="97" s="1"/>
  <c r="J108" i="97" s="1"/>
  <c r="E108" i="98" s="1"/>
  <c r="G108" i="98" s="1"/>
  <c r="J108" i="98" s="1"/>
  <c r="E108" i="99" s="1"/>
  <c r="E37" i="97"/>
  <c r="G37" i="97" s="1"/>
  <c r="J37" i="97" s="1"/>
  <c r="E37" i="98" s="1"/>
  <c r="G37" i="98" s="1"/>
  <c r="J37" i="98" s="1"/>
  <c r="E37" i="99" s="1"/>
  <c r="E87" i="97"/>
  <c r="G87" i="97" s="1"/>
  <c r="J87" i="97" s="1"/>
  <c r="E87" i="98" s="1"/>
  <c r="G87" i="98" s="1"/>
  <c r="J87" i="98" s="1"/>
  <c r="E87" i="99" s="1"/>
  <c r="E101" i="97"/>
  <c r="G101" i="97" s="1"/>
  <c r="J101" i="97" s="1"/>
  <c r="E101" i="98" s="1"/>
  <c r="G101" i="98" s="1"/>
  <c r="J101" i="98" s="1"/>
  <c r="E101" i="99" s="1"/>
  <c r="E150" i="97"/>
  <c r="G150" i="97" s="1"/>
  <c r="J150" i="97" s="1"/>
  <c r="E150" i="98" s="1"/>
  <c r="G150" i="98" s="1"/>
  <c r="J150" i="98" s="1"/>
  <c r="E150" i="99" s="1"/>
  <c r="E153" i="97"/>
  <c r="G153" i="97" s="1"/>
  <c r="J153" i="97" s="1"/>
  <c r="E153" i="98" s="1"/>
  <c r="G153" i="98" s="1"/>
  <c r="J153" i="98" s="1"/>
  <c r="E153" i="99" s="1"/>
  <c r="E142" i="97"/>
  <c r="G142" i="97" s="1"/>
  <c r="J142" i="97" s="1"/>
  <c r="E142" i="98" s="1"/>
  <c r="G142" i="98" s="1"/>
  <c r="J142" i="98" s="1"/>
  <c r="E142" i="99" s="1"/>
  <c r="E165" i="97"/>
  <c r="G165" i="97" s="1"/>
  <c r="J165" i="97" s="1"/>
  <c r="E165" i="98" s="1"/>
  <c r="G165" i="98" s="1"/>
  <c r="J165" i="98" s="1"/>
  <c r="E165" i="99" s="1"/>
  <c r="E107" i="97"/>
  <c r="G107" i="97" s="1"/>
  <c r="J107" i="97" s="1"/>
  <c r="E107" i="98" s="1"/>
  <c r="G107" i="98" s="1"/>
  <c r="J107" i="98" s="1"/>
  <c r="E107" i="99" s="1"/>
  <c r="E137" i="97"/>
  <c r="G137" i="97" s="1"/>
  <c r="J137" i="97" s="1"/>
  <c r="E137" i="98" s="1"/>
  <c r="G137" i="98" s="1"/>
  <c r="J137" i="98" s="1"/>
  <c r="E137" i="99" s="1"/>
  <c r="E59" i="97"/>
  <c r="G59" i="97" s="1"/>
  <c r="J59" i="97" s="1"/>
  <c r="E59" i="98" s="1"/>
  <c r="G59" i="98" s="1"/>
  <c r="J59" i="98" s="1"/>
  <c r="E59" i="99" s="1"/>
  <c r="E114" i="97"/>
  <c r="G114" i="97" s="1"/>
  <c r="J114" i="97" s="1"/>
  <c r="E114" i="98" s="1"/>
  <c r="G114" i="98" s="1"/>
  <c r="J114" i="98" s="1"/>
  <c r="E114" i="99" s="1"/>
  <c r="E53" i="97"/>
  <c r="G53" i="97" s="1"/>
  <c r="J53" i="97" s="1"/>
  <c r="E53" i="98" s="1"/>
  <c r="G53" i="98" s="1"/>
  <c r="J53" i="98" s="1"/>
  <c r="E53" i="99" s="1"/>
  <c r="E79" i="97"/>
  <c r="G79" i="97" s="1"/>
  <c r="J79" i="97" s="1"/>
  <c r="E79" i="98" s="1"/>
  <c r="G79" i="98" s="1"/>
  <c r="J79" i="98" s="1"/>
  <c r="E79" i="99" s="1"/>
  <c r="E54" i="97"/>
  <c r="G54" i="97" s="1"/>
  <c r="J54" i="97" s="1"/>
  <c r="E54" i="98" s="1"/>
  <c r="G54" i="98" s="1"/>
  <c r="J54" i="98" s="1"/>
  <c r="E54" i="99" s="1"/>
  <c r="E199" i="97"/>
  <c r="G199" i="97" s="1"/>
  <c r="J199" i="97" s="1"/>
  <c r="E199" i="98" s="1"/>
  <c r="G199" i="98" s="1"/>
  <c r="J199" i="98" s="1"/>
  <c r="E199" i="99" s="1"/>
  <c r="E62" i="97"/>
  <c r="G62" i="97" s="1"/>
  <c r="J62" i="97" s="1"/>
  <c r="E62" i="98" s="1"/>
  <c r="G62" i="98" s="1"/>
  <c r="J62" i="98" s="1"/>
  <c r="E62" i="99" s="1"/>
  <c r="G12" i="89"/>
  <c r="J12" i="89" s="1"/>
  <c r="E12" i="90" s="1"/>
  <c r="G130" i="97"/>
  <c r="J130" i="97" s="1"/>
  <c r="G128" i="97"/>
  <c r="J128" i="97" s="1"/>
  <c r="G123" i="97"/>
  <c r="J123" i="97" s="1"/>
  <c r="G124" i="97"/>
  <c r="J124" i="97" s="1"/>
  <c r="G127" i="97"/>
  <c r="J127" i="97" s="1"/>
  <c r="G129" i="97"/>
  <c r="J129" i="97" s="1"/>
  <c r="G126" i="97"/>
  <c r="J126" i="97" s="1"/>
  <c r="G125" i="97"/>
  <c r="J125" i="97" s="1"/>
  <c r="G121" i="97"/>
  <c r="J121" i="97" s="1"/>
  <c r="G50" i="96"/>
  <c r="J50" i="96" s="1"/>
  <c r="G51" i="96"/>
  <c r="J51" i="96" s="1"/>
  <c r="G102" i="99"/>
  <c r="J102" i="99" s="1"/>
  <c r="E102" i="100" s="1"/>
  <c r="G103" i="99"/>
  <c r="J103" i="99" s="1"/>
  <c r="E103" i="100" s="1"/>
  <c r="G201" i="99"/>
  <c r="J201" i="99" s="1"/>
  <c r="E201" i="100" s="1"/>
  <c r="G200" i="99"/>
  <c r="J200" i="99" s="1"/>
  <c r="E200" i="100" s="1"/>
  <c r="G174" i="99"/>
  <c r="J174" i="99" s="1"/>
  <c r="E174" i="100" s="1"/>
  <c r="G49" i="96"/>
  <c r="J49" i="96" s="1"/>
  <c r="G34" i="96"/>
  <c r="J34" i="96" s="1"/>
  <c r="G35" i="96"/>
  <c r="J35" i="96" s="1"/>
  <c r="G36" i="96"/>
  <c r="J36" i="96" s="1"/>
  <c r="G33" i="96"/>
  <c r="J33" i="96" s="1"/>
  <c r="G144" i="96"/>
  <c r="J144" i="96" s="1"/>
  <c r="G100" i="96"/>
  <c r="J100" i="96" s="1"/>
  <c r="G90" i="96"/>
  <c r="J90" i="96" s="1"/>
  <c r="G89" i="96"/>
  <c r="J89" i="96" s="1"/>
  <c r="G91" i="96"/>
  <c r="J91" i="96" s="1"/>
  <c r="G67" i="96"/>
  <c r="J67" i="96" s="1"/>
  <c r="G43" i="96"/>
  <c r="J43" i="96" s="1"/>
  <c r="G47" i="96"/>
  <c r="J47" i="96" s="1"/>
  <c r="G48" i="96"/>
  <c r="J48" i="96" s="1"/>
  <c r="G45" i="96"/>
  <c r="J45" i="96" s="1"/>
  <c r="G44" i="96"/>
  <c r="J44" i="96" s="1"/>
  <c r="G46" i="96"/>
  <c r="J46" i="96" s="1"/>
  <c r="G28" i="96"/>
  <c r="J28" i="96" s="1"/>
  <c r="G32" i="96"/>
  <c r="J32" i="96" s="1"/>
  <c r="G31" i="96"/>
  <c r="J31" i="96" s="1"/>
  <c r="G27" i="96"/>
  <c r="J27" i="96" s="1"/>
  <c r="G30" i="96"/>
  <c r="J30" i="96" s="1"/>
  <c r="G29" i="96"/>
  <c r="J29" i="96" s="1"/>
  <c r="G10" i="82"/>
  <c r="J10" i="82" s="1"/>
  <c r="G11" i="82"/>
  <c r="J11" i="82" s="1"/>
  <c r="G9" i="82"/>
  <c r="J9" i="82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43" i="97" l="1"/>
  <c r="G43" i="97" s="1"/>
  <c r="J43" i="97" s="1"/>
  <c r="E43" i="98" s="1"/>
  <c r="G43" i="98" s="1"/>
  <c r="J43" i="98" s="1"/>
  <c r="E43" i="99" s="1"/>
  <c r="E32" i="97"/>
  <c r="G32" i="97" s="1"/>
  <c r="J32" i="97" s="1"/>
  <c r="E32" i="98" s="1"/>
  <c r="G32" i="98" s="1"/>
  <c r="J32" i="98" s="1"/>
  <c r="E32" i="99" s="1"/>
  <c r="E89" i="97"/>
  <c r="G89" i="97" s="1"/>
  <c r="J89" i="97" s="1"/>
  <c r="E89" i="98" s="1"/>
  <c r="G89" i="98" s="1"/>
  <c r="J89" i="98" s="1"/>
  <c r="E89" i="99" s="1"/>
  <c r="E36" i="97"/>
  <c r="G36" i="97" s="1"/>
  <c r="J36" i="97" s="1"/>
  <c r="E36" i="98" s="1"/>
  <c r="G36" i="98" s="1"/>
  <c r="J36" i="98" s="1"/>
  <c r="E36" i="99" s="1"/>
  <c r="E124" i="98"/>
  <c r="G124" i="98" s="1"/>
  <c r="J124" i="98" s="1"/>
  <c r="E124" i="99" s="1"/>
  <c r="G124" i="99" s="1"/>
  <c r="J124" i="99" s="1"/>
  <c r="E124" i="100" s="1"/>
  <c r="E31" i="97"/>
  <c r="G31" i="97" s="1"/>
  <c r="J31" i="97" s="1"/>
  <c r="E31" i="98" s="1"/>
  <c r="G31" i="98" s="1"/>
  <c r="J31" i="98" s="1"/>
  <c r="E31" i="99" s="1"/>
  <c r="E127" i="98"/>
  <c r="G127" i="98" s="1"/>
  <c r="J127" i="98" s="1"/>
  <c r="E127" i="99" s="1"/>
  <c r="G127" i="99" s="1"/>
  <c r="J127" i="99" s="1"/>
  <c r="E127" i="100" s="1"/>
  <c r="E28" i="97"/>
  <c r="G28" i="97" s="1"/>
  <c r="J28" i="97" s="1"/>
  <c r="E28" i="98" s="1"/>
  <c r="G28" i="98" s="1"/>
  <c r="J28" i="98" s="1"/>
  <c r="E28" i="99" s="1"/>
  <c r="E67" i="97"/>
  <c r="G67" i="97" s="1"/>
  <c r="J67" i="97" s="1"/>
  <c r="E67" i="98" s="1"/>
  <c r="G67" i="98" s="1"/>
  <c r="J67" i="98" s="1"/>
  <c r="E67" i="99" s="1"/>
  <c r="E35" i="97"/>
  <c r="G35" i="97" s="1"/>
  <c r="J35" i="97" s="1"/>
  <c r="E35" i="98" s="1"/>
  <c r="G35" i="98" s="1"/>
  <c r="J35" i="98" s="1"/>
  <c r="E35" i="99" s="1"/>
  <c r="E51" i="97"/>
  <c r="G51" i="97" s="1"/>
  <c r="J51" i="97" s="1"/>
  <c r="E51" i="98" s="1"/>
  <c r="G51" i="98" s="1"/>
  <c r="J51" i="98" s="1"/>
  <c r="E51" i="99" s="1"/>
  <c r="E123" i="98"/>
  <c r="G123" i="98" s="1"/>
  <c r="J123" i="98" s="1"/>
  <c r="E123" i="99" s="1"/>
  <c r="G123" i="99" s="1"/>
  <c r="J123" i="99" s="1"/>
  <c r="E123" i="100" s="1"/>
  <c r="E33" i="97"/>
  <c r="G33" i="97" s="1"/>
  <c r="J33" i="97" s="1"/>
  <c r="E33" i="98" s="1"/>
  <c r="G33" i="98" s="1"/>
  <c r="J33" i="98" s="1"/>
  <c r="E33" i="99" s="1"/>
  <c r="E46" i="97"/>
  <c r="G46" i="97" s="1"/>
  <c r="J46" i="97" s="1"/>
  <c r="E46" i="98" s="1"/>
  <c r="G46" i="98" s="1"/>
  <c r="J46" i="98" s="1"/>
  <c r="E46" i="99" s="1"/>
  <c r="E90" i="97"/>
  <c r="G90" i="97" s="1"/>
  <c r="J90" i="97" s="1"/>
  <c r="E90" i="98" s="1"/>
  <c r="G90" i="98" s="1"/>
  <c r="J90" i="98" s="1"/>
  <c r="E90" i="99" s="1"/>
  <c r="E34" i="97"/>
  <c r="G34" i="97" s="1"/>
  <c r="J34" i="97" s="1"/>
  <c r="E34" i="98" s="1"/>
  <c r="G34" i="98" s="1"/>
  <c r="J34" i="98" s="1"/>
  <c r="E34" i="99" s="1"/>
  <c r="E50" i="97"/>
  <c r="G50" i="97" s="1"/>
  <c r="J50" i="97" s="1"/>
  <c r="E50" i="98" s="1"/>
  <c r="G50" i="98" s="1"/>
  <c r="J50" i="98" s="1"/>
  <c r="E50" i="99" s="1"/>
  <c r="E128" i="98"/>
  <c r="G128" i="98" s="1"/>
  <c r="J128" i="98" s="1"/>
  <c r="E128" i="99" s="1"/>
  <c r="G128" i="99" s="1"/>
  <c r="J128" i="99" s="1"/>
  <c r="E128" i="100" s="1"/>
  <c r="E44" i="97"/>
  <c r="G44" i="97" s="1"/>
  <c r="J44" i="97" s="1"/>
  <c r="E44" i="98" s="1"/>
  <c r="G44" i="98" s="1"/>
  <c r="J44" i="98" s="1"/>
  <c r="E44" i="99" s="1"/>
  <c r="E121" i="98"/>
  <c r="G121" i="98" s="1"/>
  <c r="J121" i="98" s="1"/>
  <c r="E121" i="99" s="1"/>
  <c r="G121" i="99" s="1"/>
  <c r="J121" i="99" s="1"/>
  <c r="E121" i="100" s="1"/>
  <c r="E130" i="98"/>
  <c r="G130" i="98" s="1"/>
  <c r="J130" i="98" s="1"/>
  <c r="E130" i="99" s="1"/>
  <c r="G130" i="99" s="1"/>
  <c r="J130" i="99" s="1"/>
  <c r="E130" i="100" s="1"/>
  <c r="E45" i="97"/>
  <c r="G45" i="97" s="1"/>
  <c r="J45" i="97" s="1"/>
  <c r="E45" i="98" s="1"/>
  <c r="G45" i="98" s="1"/>
  <c r="J45" i="98" s="1"/>
  <c r="E45" i="99" s="1"/>
  <c r="E49" i="97"/>
  <c r="G49" i="97" s="1"/>
  <c r="J49" i="97" s="1"/>
  <c r="E49" i="98" s="1"/>
  <c r="G49" i="98" s="1"/>
  <c r="J49" i="98" s="1"/>
  <c r="E49" i="99" s="1"/>
  <c r="E91" i="97"/>
  <c r="G91" i="97" s="1"/>
  <c r="J91" i="97" s="1"/>
  <c r="E91" i="98" s="1"/>
  <c r="G91" i="98" s="1"/>
  <c r="J91" i="98" s="1"/>
  <c r="E91" i="99" s="1"/>
  <c r="E125" i="98"/>
  <c r="G125" i="98" s="1"/>
  <c r="J125" i="98" s="1"/>
  <c r="E125" i="99" s="1"/>
  <c r="G125" i="99" s="1"/>
  <c r="J125" i="99" s="1"/>
  <c r="E125" i="100" s="1"/>
  <c r="E30" i="97"/>
  <c r="G30" i="97" s="1"/>
  <c r="J30" i="97" s="1"/>
  <c r="E30" i="98" s="1"/>
  <c r="G30" i="98" s="1"/>
  <c r="J30" i="98" s="1"/>
  <c r="E30" i="99" s="1"/>
  <c r="E48" i="97"/>
  <c r="G48" i="97" s="1"/>
  <c r="J48" i="97" s="1"/>
  <c r="E48" i="98" s="1"/>
  <c r="G48" i="98" s="1"/>
  <c r="J48" i="98" s="1"/>
  <c r="E48" i="99" s="1"/>
  <c r="E126" i="98"/>
  <c r="G126" i="98" s="1"/>
  <c r="J126" i="98" s="1"/>
  <c r="E126" i="99" s="1"/>
  <c r="G126" i="99" s="1"/>
  <c r="J126" i="99" s="1"/>
  <c r="E126" i="100" s="1"/>
  <c r="E29" i="97"/>
  <c r="G29" i="97" s="1"/>
  <c r="J29" i="97" s="1"/>
  <c r="E29" i="98" s="1"/>
  <c r="G29" i="98" s="1"/>
  <c r="J29" i="98" s="1"/>
  <c r="E29" i="99" s="1"/>
  <c r="E27" i="97"/>
  <c r="G27" i="97" s="1"/>
  <c r="J27" i="97" s="1"/>
  <c r="E27" i="98" s="1"/>
  <c r="G27" i="98" s="1"/>
  <c r="J27" i="98" s="1"/>
  <c r="E27" i="99" s="1"/>
  <c r="E47" i="97"/>
  <c r="G47" i="97" s="1"/>
  <c r="J47" i="97" s="1"/>
  <c r="E47" i="98" s="1"/>
  <c r="G47" i="98" s="1"/>
  <c r="J47" i="98" s="1"/>
  <c r="E47" i="99" s="1"/>
  <c r="E100" i="97"/>
  <c r="G100" i="97" s="1"/>
  <c r="J100" i="97" s="1"/>
  <c r="E100" i="98" s="1"/>
  <c r="G100" i="98" s="1"/>
  <c r="J100" i="98" s="1"/>
  <c r="E100" i="99" s="1"/>
  <c r="E144" i="97"/>
  <c r="G144" i="97" s="1"/>
  <c r="J144" i="97" s="1"/>
  <c r="E144" i="98" s="1"/>
  <c r="G144" i="98" s="1"/>
  <c r="J144" i="98" s="1"/>
  <c r="E144" i="99" s="1"/>
  <c r="E129" i="98"/>
  <c r="G129" i="98" s="1"/>
  <c r="J129" i="98" s="1"/>
  <c r="E129" i="99" s="1"/>
  <c r="G129" i="99" s="1"/>
  <c r="J129" i="99" s="1"/>
  <c r="E129" i="100" s="1"/>
  <c r="G10" i="83"/>
  <c r="J10" i="83" s="1"/>
  <c r="E10" i="84" s="1"/>
  <c r="G10" i="84" s="1"/>
  <c r="J10" i="84" s="1"/>
  <c r="G9" i="83"/>
  <c r="J9" i="83" s="1"/>
  <c r="E9" i="84" s="1"/>
  <c r="G9" i="84" s="1"/>
  <c r="J9" i="84" s="1"/>
  <c r="G11" i="83"/>
  <c r="J11" i="83" s="1"/>
  <c r="E11" i="84" s="1"/>
  <c r="G11" i="84" s="1"/>
  <c r="J11" i="84" s="1"/>
  <c r="G12" i="90"/>
  <c r="J12" i="90" s="1"/>
  <c r="G78" i="99"/>
  <c r="J78" i="99" s="1"/>
  <c r="E78" i="100" s="1"/>
  <c r="G193" i="99"/>
  <c r="J193" i="99" s="1"/>
  <c r="E193" i="100" s="1"/>
  <c r="G111" i="99"/>
  <c r="J111" i="99" s="1"/>
  <c r="E111" i="100" s="1"/>
  <c r="G120" i="99"/>
  <c r="J120" i="99" s="1"/>
  <c r="E120" i="100" s="1"/>
  <c r="G170" i="99"/>
  <c r="J170" i="99" s="1"/>
  <c r="E170" i="100" s="1"/>
  <c r="G175" i="99"/>
  <c r="J175" i="99" s="1"/>
  <c r="E175" i="100" s="1"/>
  <c r="G172" i="99"/>
  <c r="J172" i="99" s="1"/>
  <c r="E172" i="100" s="1"/>
  <c r="G173" i="99"/>
  <c r="J173" i="99" s="1"/>
  <c r="E173" i="100" s="1"/>
  <c r="G83" i="99"/>
  <c r="J83" i="99" s="1"/>
  <c r="E83" i="100" s="1"/>
  <c r="G117" i="99"/>
  <c r="J117" i="99" s="1"/>
  <c r="E117" i="100" s="1"/>
  <c r="G79" i="99"/>
  <c r="J79" i="99" s="1"/>
  <c r="E79" i="100" s="1"/>
  <c r="G81" i="99"/>
  <c r="J81" i="99" s="1"/>
  <c r="E81" i="100" s="1"/>
  <c r="G191" i="99"/>
  <c r="J191" i="99" s="1"/>
  <c r="E191" i="100" s="1"/>
  <c r="G178" i="99"/>
  <c r="J178" i="99" s="1"/>
  <c r="E178" i="100" s="1"/>
  <c r="G108" i="99"/>
  <c r="J108" i="99" s="1"/>
  <c r="E108" i="100" s="1"/>
  <c r="G104" i="99"/>
  <c r="J104" i="99" s="1"/>
  <c r="E104" i="100" s="1"/>
  <c r="G60" i="99"/>
  <c r="J60" i="99" s="1"/>
  <c r="E60" i="100" s="1"/>
  <c r="G107" i="99"/>
  <c r="J107" i="99" s="1"/>
  <c r="E107" i="100" s="1"/>
  <c r="G75" i="99"/>
  <c r="J75" i="99" s="1"/>
  <c r="E75" i="100" s="1"/>
  <c r="G171" i="99"/>
  <c r="J171" i="99" s="1"/>
  <c r="E171" i="100" s="1"/>
  <c r="G196" i="99"/>
  <c r="J196" i="99" s="1"/>
  <c r="E196" i="100" s="1"/>
  <c r="G52" i="99"/>
  <c r="J52" i="99" s="1"/>
  <c r="E52" i="100" s="1"/>
  <c r="G55" i="99"/>
  <c r="J55" i="99" s="1"/>
  <c r="E55" i="100" s="1"/>
  <c r="G39" i="99"/>
  <c r="J39" i="99" s="1"/>
  <c r="E39" i="100" s="1"/>
  <c r="G58" i="99"/>
  <c r="J58" i="99" s="1"/>
  <c r="E58" i="100" s="1"/>
  <c r="G66" i="99"/>
  <c r="J66" i="99" s="1"/>
  <c r="E66" i="100" s="1"/>
  <c r="G72" i="99"/>
  <c r="J72" i="99" s="1"/>
  <c r="E72" i="100" s="1"/>
  <c r="G183" i="99"/>
  <c r="J183" i="99" s="1"/>
  <c r="E183" i="100" s="1"/>
  <c r="G139" i="99"/>
  <c r="J139" i="99" s="1"/>
  <c r="E139" i="100" s="1"/>
  <c r="G180" i="99"/>
  <c r="J180" i="99" s="1"/>
  <c r="E180" i="100" s="1"/>
  <c r="G65" i="99"/>
  <c r="J65" i="99" s="1"/>
  <c r="E65" i="100" s="1"/>
  <c r="G184" i="99"/>
  <c r="J184" i="99" s="1"/>
  <c r="E184" i="100" s="1"/>
  <c r="G80" i="99"/>
  <c r="J80" i="99" s="1"/>
  <c r="E80" i="100" s="1"/>
  <c r="G84" i="99"/>
  <c r="J84" i="99" s="1"/>
  <c r="E84" i="100" s="1"/>
  <c r="G186" i="99"/>
  <c r="J186" i="99" s="1"/>
  <c r="E186" i="100" s="1"/>
  <c r="G167" i="99"/>
  <c r="J167" i="99" s="1"/>
  <c r="E167" i="100" s="1"/>
  <c r="G162" i="99"/>
  <c r="J162" i="99" s="1"/>
  <c r="E162" i="100" s="1"/>
  <c r="G85" i="99"/>
  <c r="J85" i="99" s="1"/>
  <c r="E85" i="100" s="1"/>
  <c r="G176" i="99"/>
  <c r="J176" i="99" s="1"/>
  <c r="E176" i="100" s="1"/>
  <c r="G102" i="100"/>
  <c r="J102" i="100" s="1"/>
  <c r="G138" i="99"/>
  <c r="J138" i="99" s="1"/>
  <c r="E138" i="100" s="1"/>
  <c r="G116" i="99"/>
  <c r="J116" i="99" s="1"/>
  <c r="E116" i="100" s="1"/>
  <c r="G158" i="99"/>
  <c r="J158" i="99" s="1"/>
  <c r="E158" i="100" s="1"/>
  <c r="G37" i="99"/>
  <c r="J37" i="99" s="1"/>
  <c r="E37" i="100" s="1"/>
  <c r="G40" i="99"/>
  <c r="J40" i="99" s="1"/>
  <c r="E40" i="100" s="1"/>
  <c r="G106" i="99"/>
  <c r="J106" i="99" s="1"/>
  <c r="E106" i="100" s="1"/>
  <c r="G73" i="99"/>
  <c r="J73" i="99" s="1"/>
  <c r="E73" i="100" s="1"/>
  <c r="G185" i="99"/>
  <c r="J185" i="99" s="1"/>
  <c r="E185" i="100" s="1"/>
  <c r="G113" i="99"/>
  <c r="J113" i="99" s="1"/>
  <c r="E113" i="100" s="1"/>
  <c r="G166" i="99"/>
  <c r="J166" i="99" s="1"/>
  <c r="E166" i="100" s="1"/>
  <c r="G115" i="99"/>
  <c r="J115" i="99" s="1"/>
  <c r="E115" i="100" s="1"/>
  <c r="G57" i="99"/>
  <c r="J57" i="99" s="1"/>
  <c r="E57" i="100" s="1"/>
  <c r="G165" i="99"/>
  <c r="J165" i="99" s="1"/>
  <c r="E165" i="100" s="1"/>
  <c r="G38" i="99"/>
  <c r="J38" i="99" s="1"/>
  <c r="E38" i="100" s="1"/>
  <c r="G136" i="99"/>
  <c r="J136" i="99" s="1"/>
  <c r="E136" i="100" s="1"/>
  <c r="G74" i="99"/>
  <c r="J74" i="99" s="1"/>
  <c r="E74" i="100" s="1"/>
  <c r="G59" i="99"/>
  <c r="J59" i="99" s="1"/>
  <c r="E59" i="100" s="1"/>
  <c r="G114" i="99"/>
  <c r="J114" i="99" s="1"/>
  <c r="E114" i="100" s="1"/>
  <c r="G182" i="99"/>
  <c r="J182" i="99" s="1"/>
  <c r="E182" i="100" s="1"/>
  <c r="G197" i="99"/>
  <c r="J197" i="99" s="1"/>
  <c r="E197" i="100" s="1"/>
  <c r="G41" i="99"/>
  <c r="J41" i="99" s="1"/>
  <c r="E41" i="100" s="1"/>
  <c r="G56" i="99"/>
  <c r="J56" i="99" s="1"/>
  <c r="E56" i="100" s="1"/>
  <c r="G137" i="99"/>
  <c r="J137" i="99" s="1"/>
  <c r="E137" i="100" s="1"/>
  <c r="G190" i="99"/>
  <c r="J190" i="99" s="1"/>
  <c r="E190" i="100" s="1"/>
  <c r="G61" i="99"/>
  <c r="J61" i="99" s="1"/>
  <c r="E61" i="100" s="1"/>
  <c r="G109" i="99"/>
  <c r="J109" i="99" s="1"/>
  <c r="E109" i="100" s="1"/>
  <c r="G168" i="99"/>
  <c r="J168" i="99" s="1"/>
  <c r="E168" i="100" s="1"/>
  <c r="G163" i="99"/>
  <c r="J163" i="99" s="1"/>
  <c r="E163" i="100" s="1"/>
  <c r="G159" i="99"/>
  <c r="J159" i="99" s="1"/>
  <c r="E159" i="100" s="1"/>
  <c r="G62" i="99"/>
  <c r="J62" i="99" s="1"/>
  <c r="E62" i="100" s="1"/>
  <c r="G54" i="99"/>
  <c r="J54" i="99" s="1"/>
  <c r="E54" i="100" s="1"/>
  <c r="G140" i="99"/>
  <c r="J140" i="99" s="1"/>
  <c r="E140" i="100" s="1"/>
  <c r="G71" i="99"/>
  <c r="J71" i="99" s="1"/>
  <c r="E71" i="100" s="1"/>
  <c r="G161" i="99"/>
  <c r="J161" i="99" s="1"/>
  <c r="E161" i="100" s="1"/>
  <c r="G64" i="99"/>
  <c r="J64" i="99" s="1"/>
  <c r="E64" i="100" s="1"/>
  <c r="G192" i="99"/>
  <c r="J192" i="99" s="1"/>
  <c r="E192" i="100" s="1"/>
  <c r="G201" i="100"/>
  <c r="J201" i="100" s="1"/>
  <c r="G77" i="99"/>
  <c r="J77" i="99" s="1"/>
  <c r="E77" i="100" s="1"/>
  <c r="G82" i="99"/>
  <c r="J82" i="99" s="1"/>
  <c r="E82" i="100" s="1"/>
  <c r="G174" i="100"/>
  <c r="J174" i="100" s="1"/>
  <c r="G199" i="99"/>
  <c r="J199" i="99" s="1"/>
  <c r="E199" i="100" s="1"/>
  <c r="G63" i="99"/>
  <c r="J63" i="99" s="1"/>
  <c r="E63" i="100" s="1"/>
  <c r="G200" i="100"/>
  <c r="J200" i="100" s="1"/>
  <c r="G110" i="99"/>
  <c r="J110" i="99" s="1"/>
  <c r="E110" i="100" s="1"/>
  <c r="G53" i="99"/>
  <c r="J53" i="99" s="1"/>
  <c r="E53" i="100" s="1"/>
  <c r="G198" i="99"/>
  <c r="J198" i="99" s="1"/>
  <c r="E198" i="100" s="1"/>
  <c r="G194" i="99"/>
  <c r="J194" i="99" s="1"/>
  <c r="E194" i="100" s="1"/>
  <c r="G131" i="99"/>
  <c r="J131" i="99" s="1"/>
  <c r="E131" i="100" s="1"/>
  <c r="G164" i="99"/>
  <c r="J164" i="99" s="1"/>
  <c r="E164" i="100" s="1"/>
  <c r="G119" i="99"/>
  <c r="J119" i="99" s="1"/>
  <c r="E119" i="100" s="1"/>
  <c r="G141" i="99"/>
  <c r="J141" i="99" s="1"/>
  <c r="E141" i="100" s="1"/>
  <c r="G103" i="100"/>
  <c r="J103" i="100" s="1"/>
  <c r="G112" i="99"/>
  <c r="J112" i="99" s="1"/>
  <c r="E112" i="100" s="1"/>
  <c r="G177" i="99"/>
  <c r="J177" i="99" s="1"/>
  <c r="E177" i="100" s="1"/>
  <c r="G160" i="99"/>
  <c r="J160" i="99" s="1"/>
  <c r="E160" i="100" s="1"/>
  <c r="G169" i="99"/>
  <c r="J169" i="99" s="1"/>
  <c r="E169" i="100" s="1"/>
  <c r="G118" i="99"/>
  <c r="J118" i="99" s="1"/>
  <c r="E118" i="100" s="1"/>
  <c r="G181" i="99"/>
  <c r="J181" i="99" s="1"/>
  <c r="E181" i="100" s="1"/>
  <c r="G195" i="99"/>
  <c r="J195" i="99" s="1"/>
  <c r="E195" i="100" s="1"/>
  <c r="G86" i="99"/>
  <c r="J86" i="99" s="1"/>
  <c r="E86" i="100" s="1"/>
  <c r="G42" i="99"/>
  <c r="J42" i="99" s="1"/>
  <c r="E42" i="100" s="1"/>
  <c r="G142" i="99"/>
  <c r="J142" i="99" s="1"/>
  <c r="E142" i="100" s="1"/>
  <c r="G143" i="99"/>
  <c r="J143" i="99" s="1"/>
  <c r="E143" i="100" s="1"/>
  <c r="G98" i="99"/>
  <c r="J98" i="99" s="1"/>
  <c r="E98" i="100" s="1"/>
  <c r="G99" i="99"/>
  <c r="J99" i="99" s="1"/>
  <c r="E99" i="100" s="1"/>
  <c r="G97" i="99"/>
  <c r="J97" i="99" s="1"/>
  <c r="E97" i="100" s="1"/>
  <c r="G70" i="99"/>
  <c r="J70" i="99" s="1"/>
  <c r="E70" i="100" s="1"/>
  <c r="G151" i="99"/>
  <c r="J151" i="99" s="1"/>
  <c r="E151" i="100" s="1"/>
  <c r="G146" i="99"/>
  <c r="J146" i="99" s="1"/>
  <c r="E146" i="100" s="1"/>
  <c r="G157" i="99"/>
  <c r="J157" i="99" s="1"/>
  <c r="E157" i="100" s="1"/>
  <c r="G145" i="99"/>
  <c r="J145" i="99" s="1"/>
  <c r="E145" i="100" s="1"/>
  <c r="G148" i="99"/>
  <c r="J148" i="99" s="1"/>
  <c r="E148" i="100" s="1"/>
  <c r="G149" i="99"/>
  <c r="J149" i="99" s="1"/>
  <c r="E149" i="100" s="1"/>
  <c r="G156" i="99"/>
  <c r="J156" i="99" s="1"/>
  <c r="E156" i="100" s="1"/>
  <c r="G154" i="99"/>
  <c r="J154" i="99" s="1"/>
  <c r="E154" i="100" s="1"/>
  <c r="G147" i="99"/>
  <c r="J147" i="99" s="1"/>
  <c r="E147" i="100" s="1"/>
  <c r="G150" i="99"/>
  <c r="J150" i="99" s="1"/>
  <c r="E150" i="100" s="1"/>
  <c r="G153" i="99"/>
  <c r="J153" i="99" s="1"/>
  <c r="E153" i="100" s="1"/>
  <c r="G155" i="99"/>
  <c r="J155" i="99" s="1"/>
  <c r="E155" i="100" s="1"/>
  <c r="G152" i="99"/>
  <c r="J152" i="99" s="1"/>
  <c r="E152" i="100" s="1"/>
  <c r="G133" i="99"/>
  <c r="J133" i="99" s="1"/>
  <c r="E133" i="100" s="1"/>
  <c r="G135" i="99"/>
  <c r="J135" i="99" s="1"/>
  <c r="E135" i="100" s="1"/>
  <c r="G132" i="99"/>
  <c r="J132" i="99" s="1"/>
  <c r="E132" i="100" s="1"/>
  <c r="G134" i="99"/>
  <c r="J134" i="99" s="1"/>
  <c r="E134" i="100" s="1"/>
  <c r="G101" i="99"/>
  <c r="J101" i="99" s="1"/>
  <c r="E101" i="100" s="1"/>
  <c r="G93" i="99"/>
  <c r="J93" i="99" s="1"/>
  <c r="E93" i="100" s="1"/>
  <c r="G95" i="99"/>
  <c r="J95" i="99" s="1"/>
  <c r="E95" i="100" s="1"/>
  <c r="G87" i="99"/>
  <c r="J87" i="99" s="1"/>
  <c r="E87" i="100" s="1"/>
  <c r="G94" i="99"/>
  <c r="J94" i="99" s="1"/>
  <c r="E94" i="100" s="1"/>
  <c r="G96" i="99"/>
  <c r="J96" i="99" s="1"/>
  <c r="E96" i="100" s="1"/>
  <c r="G92" i="99"/>
  <c r="J92" i="99" s="1"/>
  <c r="E92" i="100" s="1"/>
  <c r="G88" i="99"/>
  <c r="J88" i="99" s="1"/>
  <c r="E88" i="100" s="1"/>
  <c r="G68" i="99"/>
  <c r="J68" i="99" s="1"/>
  <c r="E68" i="100" s="1"/>
  <c r="G69" i="99"/>
  <c r="J69" i="99" s="1"/>
  <c r="E69" i="100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E12" i="91" l="1"/>
  <c r="G12" i="91" s="1"/>
  <c r="J12" i="91" s="1"/>
  <c r="E12" i="92" s="1"/>
  <c r="G12" i="92" s="1"/>
  <c r="J12" i="92" s="1"/>
  <c r="E12" i="93" s="1"/>
  <c r="G161" i="100"/>
  <c r="J161" i="100" s="1"/>
  <c r="G39" i="100"/>
  <c r="J39" i="100" s="1"/>
  <c r="G104" i="100"/>
  <c r="J104" i="100" s="1"/>
  <c r="G173" i="100"/>
  <c r="J173" i="100" s="1"/>
  <c r="G195" i="100"/>
  <c r="J195" i="100" s="1"/>
  <c r="G160" i="100"/>
  <c r="J160" i="100" s="1"/>
  <c r="G131" i="100"/>
  <c r="J131" i="100" s="1"/>
  <c r="G199" i="100"/>
  <c r="J199" i="100" s="1"/>
  <c r="G71" i="100"/>
  <c r="J71" i="100" s="1"/>
  <c r="G61" i="100"/>
  <c r="J61" i="100" s="1"/>
  <c r="G182" i="100"/>
  <c r="J182" i="100" s="1"/>
  <c r="G115" i="100"/>
  <c r="J115" i="100" s="1"/>
  <c r="G40" i="100"/>
  <c r="J40" i="100" s="1"/>
  <c r="G85" i="100"/>
  <c r="J85" i="100" s="1"/>
  <c r="G65" i="100"/>
  <c r="J65" i="100" s="1"/>
  <c r="G55" i="100"/>
  <c r="J55" i="100" s="1"/>
  <c r="G108" i="100"/>
  <c r="J108" i="100" s="1"/>
  <c r="G172" i="100"/>
  <c r="J172" i="100" s="1"/>
  <c r="G109" i="100"/>
  <c r="J109" i="100" s="1"/>
  <c r="G57" i="100"/>
  <c r="J57" i="100" s="1"/>
  <c r="E174" i="101"/>
  <c r="G174" i="101" s="1"/>
  <c r="J174" i="101" s="1"/>
  <c r="E174" i="102" s="1"/>
  <c r="G37" i="100"/>
  <c r="J37" i="100" s="1"/>
  <c r="G175" i="100"/>
  <c r="J175" i="100" s="1"/>
  <c r="G82" i="100"/>
  <c r="J82" i="100" s="1"/>
  <c r="G54" i="100"/>
  <c r="J54" i="100" s="1"/>
  <c r="G137" i="100"/>
  <c r="J137" i="100" s="1"/>
  <c r="G59" i="100"/>
  <c r="J59" i="100" s="1"/>
  <c r="G166" i="100"/>
  <c r="J166" i="100" s="1"/>
  <c r="G158" i="100"/>
  <c r="J158" i="100" s="1"/>
  <c r="G167" i="100"/>
  <c r="J167" i="100" s="1"/>
  <c r="G139" i="100"/>
  <c r="J139" i="100" s="1"/>
  <c r="G196" i="100"/>
  <c r="J196" i="100" s="1"/>
  <c r="G191" i="100"/>
  <c r="J191" i="100" s="1"/>
  <c r="G170" i="100"/>
  <c r="J170" i="100" s="1"/>
  <c r="G63" i="100"/>
  <c r="J63" i="100" s="1"/>
  <c r="G176" i="100"/>
  <c r="J176" i="100" s="1"/>
  <c r="G140" i="100"/>
  <c r="J140" i="100" s="1"/>
  <c r="G162" i="100"/>
  <c r="J162" i="100" s="1"/>
  <c r="E103" i="101"/>
  <c r="G103" i="101" s="1"/>
  <c r="J103" i="101" s="1"/>
  <c r="E103" i="102" s="1"/>
  <c r="G53" i="100"/>
  <c r="J53" i="100" s="1"/>
  <c r="G77" i="100"/>
  <c r="J77" i="100" s="1"/>
  <c r="G62" i="100"/>
  <c r="J62" i="100" s="1"/>
  <c r="G56" i="100"/>
  <c r="J56" i="100" s="1"/>
  <c r="G74" i="100"/>
  <c r="J74" i="100" s="1"/>
  <c r="G113" i="100"/>
  <c r="J113" i="100" s="1"/>
  <c r="G128" i="100"/>
  <c r="J128" i="100" s="1"/>
  <c r="G186" i="100"/>
  <c r="J186" i="100" s="1"/>
  <c r="G183" i="100"/>
  <c r="J183" i="100" s="1"/>
  <c r="G171" i="100"/>
  <c r="J171" i="100" s="1"/>
  <c r="G81" i="100"/>
  <c r="J81" i="100" s="1"/>
  <c r="G120" i="100"/>
  <c r="J120" i="100" s="1"/>
  <c r="G50" i="99"/>
  <c r="J50" i="99" s="1"/>
  <c r="E50" i="100" s="1"/>
  <c r="G181" i="100"/>
  <c r="J181" i="100" s="1"/>
  <c r="G190" i="100"/>
  <c r="J190" i="100" s="1"/>
  <c r="G180" i="100"/>
  <c r="J180" i="100" s="1"/>
  <c r="G130" i="100"/>
  <c r="J130" i="100" s="1"/>
  <c r="G110" i="100"/>
  <c r="J110" i="100" s="1"/>
  <c r="E201" i="101"/>
  <c r="G201" i="101" s="1"/>
  <c r="J201" i="101" s="1"/>
  <c r="E201" i="102" s="1"/>
  <c r="G159" i="100"/>
  <c r="J159" i="100" s="1"/>
  <c r="G41" i="100"/>
  <c r="J41" i="100" s="1"/>
  <c r="G136" i="100"/>
  <c r="J136" i="100" s="1"/>
  <c r="G185" i="100"/>
  <c r="J185" i="100" s="1"/>
  <c r="G116" i="100"/>
  <c r="J116" i="100" s="1"/>
  <c r="G84" i="100"/>
  <c r="J84" i="100" s="1"/>
  <c r="G72" i="100"/>
  <c r="J72" i="100" s="1"/>
  <c r="G75" i="100"/>
  <c r="J75" i="100" s="1"/>
  <c r="G79" i="100"/>
  <c r="J79" i="100" s="1"/>
  <c r="G111" i="100"/>
  <c r="J111" i="100" s="1"/>
  <c r="G169" i="100"/>
  <c r="J169" i="100" s="1"/>
  <c r="G106" i="100"/>
  <c r="J106" i="100" s="1"/>
  <c r="G177" i="100"/>
  <c r="J177" i="100" s="1"/>
  <c r="G114" i="100"/>
  <c r="J114" i="100" s="1"/>
  <c r="G178" i="100"/>
  <c r="J178" i="100" s="1"/>
  <c r="G112" i="100"/>
  <c r="J112" i="100" s="1"/>
  <c r="G127" i="100"/>
  <c r="J127" i="100" s="1"/>
  <c r="G141" i="100"/>
  <c r="J141" i="100" s="1"/>
  <c r="G192" i="100"/>
  <c r="J192" i="100" s="1"/>
  <c r="G163" i="100"/>
  <c r="J163" i="100" s="1"/>
  <c r="G197" i="100"/>
  <c r="J197" i="100" s="1"/>
  <c r="G38" i="100"/>
  <c r="J38" i="100" s="1"/>
  <c r="G73" i="100"/>
  <c r="J73" i="100" s="1"/>
  <c r="G138" i="100"/>
  <c r="J138" i="100" s="1"/>
  <c r="G80" i="100"/>
  <c r="J80" i="100" s="1"/>
  <c r="G66" i="100"/>
  <c r="J66" i="100" s="1"/>
  <c r="G107" i="100"/>
  <c r="J107" i="100" s="1"/>
  <c r="G117" i="100"/>
  <c r="J117" i="100" s="1"/>
  <c r="G193" i="100"/>
  <c r="J193" i="100" s="1"/>
  <c r="G164" i="100"/>
  <c r="J164" i="100" s="1"/>
  <c r="G126" i="100"/>
  <c r="J126" i="100" s="1"/>
  <c r="G194" i="100"/>
  <c r="J194" i="100" s="1"/>
  <c r="G121" i="100"/>
  <c r="J121" i="100" s="1"/>
  <c r="G52" i="100"/>
  <c r="J52" i="100" s="1"/>
  <c r="G198" i="100"/>
  <c r="J198" i="100" s="1"/>
  <c r="G124" i="100"/>
  <c r="J124" i="100" s="1"/>
  <c r="G51" i="99"/>
  <c r="J51" i="99" s="1"/>
  <c r="E51" i="100" s="1"/>
  <c r="E200" i="101"/>
  <c r="G200" i="101" s="1"/>
  <c r="J200" i="101" s="1"/>
  <c r="E200" i="102" s="1"/>
  <c r="G118" i="100"/>
  <c r="J118" i="100" s="1"/>
  <c r="G119" i="100"/>
  <c r="J119" i="100" s="1"/>
  <c r="G125" i="100"/>
  <c r="J125" i="100" s="1"/>
  <c r="G64" i="100"/>
  <c r="J64" i="100" s="1"/>
  <c r="G168" i="100"/>
  <c r="J168" i="100" s="1"/>
  <c r="G129" i="100"/>
  <c r="J129" i="100" s="1"/>
  <c r="G165" i="100"/>
  <c r="J165" i="100" s="1"/>
  <c r="G123" i="100"/>
  <c r="J123" i="100" s="1"/>
  <c r="E102" i="101"/>
  <c r="G102" i="101" s="1"/>
  <c r="J102" i="101" s="1"/>
  <c r="E102" i="102" s="1"/>
  <c r="G184" i="100"/>
  <c r="J184" i="100" s="1"/>
  <c r="G58" i="100"/>
  <c r="J58" i="100" s="1"/>
  <c r="G60" i="100"/>
  <c r="J60" i="100" s="1"/>
  <c r="G83" i="100"/>
  <c r="J83" i="100" s="1"/>
  <c r="G78" i="100"/>
  <c r="J78" i="100" s="1"/>
  <c r="G86" i="100"/>
  <c r="J86" i="100" s="1"/>
  <c r="G49" i="99"/>
  <c r="J49" i="99" s="1"/>
  <c r="E49" i="100" s="1"/>
  <c r="G42" i="100"/>
  <c r="J42" i="100" s="1"/>
  <c r="G35" i="99"/>
  <c r="J35" i="99" s="1"/>
  <c r="E35" i="100" s="1"/>
  <c r="G34" i="99"/>
  <c r="J34" i="99" s="1"/>
  <c r="E34" i="100" s="1"/>
  <c r="G36" i="99"/>
  <c r="J36" i="99" s="1"/>
  <c r="E36" i="100" s="1"/>
  <c r="G33" i="99"/>
  <c r="J33" i="99" s="1"/>
  <c r="E33" i="100" s="1"/>
  <c r="G143" i="100"/>
  <c r="J143" i="100" s="1"/>
  <c r="G142" i="100"/>
  <c r="J142" i="100" s="1"/>
  <c r="G97" i="100"/>
  <c r="J97" i="100" s="1"/>
  <c r="G99" i="100"/>
  <c r="J99" i="100" s="1"/>
  <c r="G98" i="100"/>
  <c r="J98" i="100" s="1"/>
  <c r="G70" i="100"/>
  <c r="J70" i="100" s="1"/>
  <c r="G152" i="100"/>
  <c r="J152" i="100" s="1"/>
  <c r="G149" i="100"/>
  <c r="J149" i="100" s="1"/>
  <c r="G145" i="100"/>
  <c r="J145" i="100" s="1"/>
  <c r="G157" i="100"/>
  <c r="J157" i="100" s="1"/>
  <c r="G156" i="100"/>
  <c r="J156" i="100" s="1"/>
  <c r="G148" i="100"/>
  <c r="J148" i="100" s="1"/>
  <c r="G144" i="99"/>
  <c r="J144" i="99" s="1"/>
  <c r="E144" i="100" s="1"/>
  <c r="G147" i="100"/>
  <c r="J147" i="100" s="1"/>
  <c r="G146" i="100"/>
  <c r="J146" i="100" s="1"/>
  <c r="G155" i="100"/>
  <c r="J155" i="100" s="1"/>
  <c r="G153" i="100"/>
  <c r="J153" i="100" s="1"/>
  <c r="G150" i="100"/>
  <c r="J150" i="100" s="1"/>
  <c r="G154" i="100"/>
  <c r="J154" i="100" s="1"/>
  <c r="G151" i="100"/>
  <c r="J151" i="100" s="1"/>
  <c r="G135" i="100"/>
  <c r="J135" i="100" s="1"/>
  <c r="G134" i="100"/>
  <c r="J134" i="100" s="1"/>
  <c r="G132" i="100"/>
  <c r="J132" i="100" s="1"/>
  <c r="G133" i="100"/>
  <c r="J133" i="100" s="1"/>
  <c r="G100" i="99"/>
  <c r="J100" i="99" s="1"/>
  <c r="E100" i="100" s="1"/>
  <c r="G101" i="100"/>
  <c r="J101" i="100" s="1"/>
  <c r="G96" i="100"/>
  <c r="J96" i="100" s="1"/>
  <c r="G94" i="100"/>
  <c r="J94" i="100" s="1"/>
  <c r="G92" i="100"/>
  <c r="J92" i="100" s="1"/>
  <c r="G90" i="99"/>
  <c r="J90" i="99" s="1"/>
  <c r="E90" i="100" s="1"/>
  <c r="G87" i="100"/>
  <c r="J87" i="100" s="1"/>
  <c r="G89" i="99"/>
  <c r="J89" i="99" s="1"/>
  <c r="E89" i="100" s="1"/>
  <c r="G88" i="100"/>
  <c r="J88" i="100" s="1"/>
  <c r="G95" i="100"/>
  <c r="J95" i="100" s="1"/>
  <c r="G91" i="99"/>
  <c r="J91" i="99" s="1"/>
  <c r="E91" i="100" s="1"/>
  <c r="G93" i="100"/>
  <c r="J93" i="100" s="1"/>
  <c r="G69" i="100"/>
  <c r="J69" i="100" s="1"/>
  <c r="G67" i="99"/>
  <c r="J67" i="99" s="1"/>
  <c r="E67" i="100" s="1"/>
  <c r="G68" i="100"/>
  <c r="J68" i="100" s="1"/>
  <c r="G47" i="99"/>
  <c r="J47" i="99" s="1"/>
  <c r="E47" i="100" s="1"/>
  <c r="G46" i="99"/>
  <c r="J46" i="99" s="1"/>
  <c r="E46" i="100" s="1"/>
  <c r="G43" i="99"/>
  <c r="J43" i="99" s="1"/>
  <c r="E43" i="100" s="1"/>
  <c r="G45" i="99"/>
  <c r="J45" i="99" s="1"/>
  <c r="E45" i="100" s="1"/>
  <c r="G44" i="99"/>
  <c r="J44" i="99" s="1"/>
  <c r="E44" i="100" s="1"/>
  <c r="G48" i="99"/>
  <c r="J48" i="99" s="1"/>
  <c r="E48" i="100" s="1"/>
  <c r="G32" i="99"/>
  <c r="J32" i="99" s="1"/>
  <c r="E32" i="100" s="1"/>
  <c r="G28" i="99"/>
  <c r="J28" i="99" s="1"/>
  <c r="E28" i="100" s="1"/>
  <c r="G30" i="99"/>
  <c r="J30" i="99" s="1"/>
  <c r="E30" i="100" s="1"/>
  <c r="G31" i="99"/>
  <c r="J31" i="99" s="1"/>
  <c r="E31" i="100" s="1"/>
  <c r="G27" i="99"/>
  <c r="J27" i="99" s="1"/>
  <c r="E27" i="100" s="1"/>
  <c r="G29" i="99"/>
  <c r="J29" i="99" s="1"/>
  <c r="E29" i="100" s="1"/>
  <c r="G25" i="77"/>
  <c r="J25" i="77" s="1"/>
  <c r="E25" i="78" s="1"/>
  <c r="G21" i="77"/>
  <c r="J21" i="77" s="1"/>
  <c r="E21" i="78" s="1"/>
  <c r="G20" i="77"/>
  <c r="J20" i="77" s="1"/>
  <c r="E20" i="78" s="1"/>
  <c r="G22" i="77"/>
  <c r="J22" i="77" s="1"/>
  <c r="E22" i="78" s="1"/>
  <c r="G11" i="85"/>
  <c r="J11" i="85" s="1"/>
  <c r="E11" i="86" s="1"/>
  <c r="G10" i="85"/>
  <c r="J10" i="85" s="1"/>
  <c r="E10" i="86" s="1"/>
  <c r="G9" i="85"/>
  <c r="J9" i="85" s="1"/>
  <c r="E9" i="86" s="1"/>
  <c r="G26" i="77"/>
  <c r="J26" i="77" s="1"/>
  <c r="E26" i="78" s="1"/>
  <c r="G23" i="77"/>
  <c r="J23" i="77" s="1"/>
  <c r="E23" i="78" s="1"/>
  <c r="G24" i="77"/>
  <c r="J24" i="77" s="1"/>
  <c r="E24" i="78" s="1"/>
  <c r="G19" i="77"/>
  <c r="J19" i="77" s="1"/>
  <c r="E19" i="78" s="1"/>
  <c r="K213" i="64"/>
  <c r="K215" i="64" s="1"/>
  <c r="G51" i="100" l="1"/>
  <c r="J51" i="100" s="1"/>
  <c r="E125" i="101"/>
  <c r="G125" i="101" s="1"/>
  <c r="J125" i="101" s="1"/>
  <c r="E125" i="102" s="1"/>
  <c r="E79" i="101"/>
  <c r="G79" i="101" s="1"/>
  <c r="J79" i="101" s="1"/>
  <c r="E79" i="102" s="1"/>
  <c r="E176" i="101"/>
  <c r="G176" i="101" s="1"/>
  <c r="J176" i="101" s="1"/>
  <c r="E176" i="102" s="1"/>
  <c r="E137" i="101"/>
  <c r="G137" i="101" s="1"/>
  <c r="J137" i="101" s="1"/>
  <c r="E137" i="102" s="1"/>
  <c r="E61" i="101"/>
  <c r="G61" i="101" s="1"/>
  <c r="J61" i="101" s="1"/>
  <c r="E61" i="102" s="1"/>
  <c r="E159" i="101"/>
  <c r="G159" i="101" s="1"/>
  <c r="J159" i="101" s="1"/>
  <c r="E159" i="102" s="1"/>
  <c r="E55" i="101"/>
  <c r="G55" i="101" s="1"/>
  <c r="J55" i="101" s="1"/>
  <c r="E55" i="102" s="1"/>
  <c r="E165" i="101"/>
  <c r="G165" i="101" s="1"/>
  <c r="J165" i="101" s="1"/>
  <c r="E165" i="102" s="1"/>
  <c r="E177" i="101"/>
  <c r="G177" i="101" s="1"/>
  <c r="J177" i="101" s="1"/>
  <c r="E177" i="102" s="1"/>
  <c r="G103" i="102"/>
  <c r="J103" i="102" s="1"/>
  <c r="E57" i="101"/>
  <c r="G57" i="101" s="1"/>
  <c r="J57" i="101" s="1"/>
  <c r="E57" i="102" s="1"/>
  <c r="E173" i="101"/>
  <c r="G173" i="101" s="1"/>
  <c r="J173" i="101" s="1"/>
  <c r="E173" i="102" s="1"/>
  <c r="E160" i="101"/>
  <c r="G160" i="101" s="1"/>
  <c r="J160" i="101" s="1"/>
  <c r="E160" i="102" s="1"/>
  <c r="E85" i="101"/>
  <c r="G85" i="101" s="1"/>
  <c r="J85" i="101" s="1"/>
  <c r="E85" i="102" s="1"/>
  <c r="E197" i="101"/>
  <c r="G197" i="101" s="1"/>
  <c r="J197" i="101" s="1"/>
  <c r="E197" i="102" s="1"/>
  <c r="E186" i="101"/>
  <c r="G186" i="101" s="1"/>
  <c r="J186" i="101" s="1"/>
  <c r="E186" i="102" s="1"/>
  <c r="E82" i="101"/>
  <c r="G82" i="101" s="1"/>
  <c r="J82" i="101" s="1"/>
  <c r="E82" i="102" s="1"/>
  <c r="E199" i="101"/>
  <c r="G199" i="101" s="1"/>
  <c r="J199" i="101" s="1"/>
  <c r="E199" i="102" s="1"/>
  <c r="E37" i="101"/>
  <c r="G37" i="101" s="1"/>
  <c r="J37" i="101" s="1"/>
  <c r="E37" i="102" s="1"/>
  <c r="E116" i="101"/>
  <c r="G116" i="101" s="1"/>
  <c r="J116" i="101" s="1"/>
  <c r="E116" i="102" s="1"/>
  <c r="E127" i="101"/>
  <c r="G127" i="101" s="1"/>
  <c r="J127" i="101" s="1"/>
  <c r="E127" i="102" s="1"/>
  <c r="E56" i="101"/>
  <c r="G56" i="101" s="1"/>
  <c r="J56" i="101" s="1"/>
  <c r="E56" i="102" s="1"/>
  <c r="E80" i="101"/>
  <c r="G80" i="101" s="1"/>
  <c r="J80" i="101" s="1"/>
  <c r="E80" i="102" s="1"/>
  <c r="E120" i="101"/>
  <c r="G120" i="101" s="1"/>
  <c r="J120" i="101" s="1"/>
  <c r="E120" i="102" s="1"/>
  <c r="E172" i="101"/>
  <c r="G172" i="101" s="1"/>
  <c r="J172" i="101" s="1"/>
  <c r="E172" i="102" s="1"/>
  <c r="E39" i="101"/>
  <c r="G39" i="101" s="1"/>
  <c r="J39" i="101" s="1"/>
  <c r="E39" i="102" s="1"/>
  <c r="E121" i="101"/>
  <c r="G121" i="101" s="1"/>
  <c r="J121" i="101" s="1"/>
  <c r="E121" i="102" s="1"/>
  <c r="E196" i="101"/>
  <c r="G196" i="101" s="1"/>
  <c r="J196" i="101" s="1"/>
  <c r="E196" i="102" s="1"/>
  <c r="E58" i="101"/>
  <c r="G58" i="101" s="1"/>
  <c r="J58" i="101" s="1"/>
  <c r="E58" i="102" s="1"/>
  <c r="E167" i="101"/>
  <c r="G167" i="101" s="1"/>
  <c r="J167" i="101" s="1"/>
  <c r="E167" i="102" s="1"/>
  <c r="E193" i="101"/>
  <c r="G193" i="101" s="1"/>
  <c r="J193" i="101" s="1"/>
  <c r="E193" i="102" s="1"/>
  <c r="E180" i="101"/>
  <c r="G180" i="101" s="1"/>
  <c r="J180" i="101" s="1"/>
  <c r="E180" i="102" s="1"/>
  <c r="E166" i="101"/>
  <c r="G166" i="101" s="1"/>
  <c r="J166" i="101" s="1"/>
  <c r="E166" i="102" s="1"/>
  <c r="E115" i="101"/>
  <c r="G115" i="101" s="1"/>
  <c r="J115" i="101" s="1"/>
  <c r="E115" i="102" s="1"/>
  <c r="E66" i="101"/>
  <c r="G66" i="101" s="1"/>
  <c r="J66" i="101" s="1"/>
  <c r="E66" i="102" s="1"/>
  <c r="E84" i="101"/>
  <c r="G84" i="101" s="1"/>
  <c r="J84" i="101" s="1"/>
  <c r="E84" i="102" s="1"/>
  <c r="E74" i="101"/>
  <c r="G74" i="101" s="1"/>
  <c r="J74" i="101" s="1"/>
  <c r="E74" i="102" s="1"/>
  <c r="E54" i="101"/>
  <c r="G54" i="101" s="1"/>
  <c r="J54" i="101" s="1"/>
  <c r="E54" i="102" s="1"/>
  <c r="E40" i="101"/>
  <c r="G40" i="101" s="1"/>
  <c r="J40" i="101" s="1"/>
  <c r="E40" i="102" s="1"/>
  <c r="E123" i="101"/>
  <c r="G123" i="101" s="1"/>
  <c r="J123" i="101" s="1"/>
  <c r="E123" i="102" s="1"/>
  <c r="E164" i="101"/>
  <c r="G164" i="101" s="1"/>
  <c r="J164" i="101" s="1"/>
  <c r="E164" i="102" s="1"/>
  <c r="E130" i="101"/>
  <c r="G130" i="101" s="1"/>
  <c r="J130" i="101" s="1"/>
  <c r="E130" i="102" s="1"/>
  <c r="E53" i="101"/>
  <c r="G53" i="101" s="1"/>
  <c r="J53" i="101" s="1"/>
  <c r="E53" i="102" s="1"/>
  <c r="E158" i="101"/>
  <c r="G158" i="101" s="1"/>
  <c r="J158" i="101" s="1"/>
  <c r="E158" i="102" s="1"/>
  <c r="E161" i="101"/>
  <c r="G161" i="101" s="1"/>
  <c r="J161" i="101" s="1"/>
  <c r="E161" i="102" s="1"/>
  <c r="G200" i="102"/>
  <c r="J200" i="102" s="1"/>
  <c r="E114" i="101"/>
  <c r="G114" i="101" s="1"/>
  <c r="J114" i="101" s="1"/>
  <c r="E114" i="102" s="1"/>
  <c r="E183" i="101"/>
  <c r="G183" i="101" s="1"/>
  <c r="J183" i="101" s="1"/>
  <c r="E183" i="102" s="1"/>
  <c r="G174" i="102"/>
  <c r="J174" i="102" s="1"/>
  <c r="E124" i="101"/>
  <c r="G124" i="101" s="1"/>
  <c r="J124" i="101" s="1"/>
  <c r="E124" i="102" s="1"/>
  <c r="E163" i="101"/>
  <c r="G163" i="101" s="1"/>
  <c r="J163" i="101" s="1"/>
  <c r="E163" i="102" s="1"/>
  <c r="E75" i="101"/>
  <c r="G75" i="101" s="1"/>
  <c r="J75" i="101" s="1"/>
  <c r="E75" i="102" s="1"/>
  <c r="E128" i="101"/>
  <c r="G128" i="101" s="1"/>
  <c r="J128" i="101" s="1"/>
  <c r="E128" i="102" s="1"/>
  <c r="E63" i="101"/>
  <c r="G63" i="101" s="1"/>
  <c r="J63" i="101" s="1"/>
  <c r="E63" i="102" s="1"/>
  <c r="E109" i="101"/>
  <c r="G109" i="101" s="1"/>
  <c r="J109" i="101" s="1"/>
  <c r="E109" i="102" s="1"/>
  <c r="E131" i="101"/>
  <c r="G131" i="101" s="1"/>
  <c r="J131" i="101" s="1"/>
  <c r="E131" i="102" s="1"/>
  <c r="E64" i="101"/>
  <c r="G64" i="101" s="1"/>
  <c r="J64" i="101" s="1"/>
  <c r="E64" i="102" s="1"/>
  <c r="E38" i="101"/>
  <c r="G38" i="101" s="1"/>
  <c r="J38" i="101" s="1"/>
  <c r="E38" i="102" s="1"/>
  <c r="E41" i="101"/>
  <c r="G41" i="101" s="1"/>
  <c r="J41" i="101" s="1"/>
  <c r="E41" i="102" s="1"/>
  <c r="E140" i="101"/>
  <c r="G140" i="101" s="1"/>
  <c r="J140" i="101" s="1"/>
  <c r="E140" i="102" s="1"/>
  <c r="E71" i="101"/>
  <c r="G71" i="101" s="1"/>
  <c r="J71" i="101" s="1"/>
  <c r="E71" i="102" s="1"/>
  <c r="E78" i="101"/>
  <c r="G78" i="101" s="1"/>
  <c r="J78" i="101" s="1"/>
  <c r="E78" i="102" s="1"/>
  <c r="E119" i="101"/>
  <c r="G119" i="101" s="1"/>
  <c r="J119" i="101" s="1"/>
  <c r="E119" i="102" s="1"/>
  <c r="E138" i="101"/>
  <c r="G138" i="101" s="1"/>
  <c r="J138" i="101" s="1"/>
  <c r="E138" i="102" s="1"/>
  <c r="G201" i="102"/>
  <c r="J201" i="102" s="1"/>
  <c r="E62" i="101"/>
  <c r="G62" i="101" s="1"/>
  <c r="J62" i="101" s="1"/>
  <c r="E62" i="102" s="1"/>
  <c r="E139" i="101"/>
  <c r="G139" i="101" s="1"/>
  <c r="J139" i="101" s="1"/>
  <c r="E139" i="102" s="1"/>
  <c r="E65" i="101"/>
  <c r="G65" i="101" s="1"/>
  <c r="J65" i="101" s="1"/>
  <c r="E65" i="102" s="1"/>
  <c r="E182" i="101"/>
  <c r="G182" i="101" s="1"/>
  <c r="J182" i="101" s="1"/>
  <c r="E182" i="102" s="1"/>
  <c r="E104" i="101"/>
  <c r="G104" i="101" s="1"/>
  <c r="J104" i="101" s="1"/>
  <c r="E104" i="102" s="1"/>
  <c r="E60" i="101"/>
  <c r="G60" i="101" s="1"/>
  <c r="J60" i="101" s="1"/>
  <c r="E60" i="102" s="1"/>
  <c r="E141" i="101"/>
  <c r="G141" i="101" s="1"/>
  <c r="J141" i="101" s="1"/>
  <c r="E141" i="102" s="1"/>
  <c r="G50" i="100"/>
  <c r="J50" i="100" s="1"/>
  <c r="E108" i="101"/>
  <c r="G108" i="101" s="1"/>
  <c r="J108" i="101" s="1"/>
  <c r="E108" i="102" s="1"/>
  <c r="E184" i="101"/>
  <c r="G184" i="101" s="1"/>
  <c r="J184" i="101" s="1"/>
  <c r="E184" i="102" s="1"/>
  <c r="E194" i="101"/>
  <c r="G194" i="101" s="1"/>
  <c r="J194" i="101" s="1"/>
  <c r="E194" i="102" s="1"/>
  <c r="E112" i="101"/>
  <c r="G112" i="101" s="1"/>
  <c r="J112" i="101" s="1"/>
  <c r="E112" i="102" s="1"/>
  <c r="E190" i="101"/>
  <c r="G190" i="101" s="1"/>
  <c r="J190" i="101" s="1"/>
  <c r="E190" i="102" s="1"/>
  <c r="E175" i="101"/>
  <c r="G175" i="101" s="1"/>
  <c r="J175" i="101" s="1"/>
  <c r="E175" i="102" s="1"/>
  <c r="E83" i="101"/>
  <c r="G83" i="101" s="1"/>
  <c r="J83" i="101" s="1"/>
  <c r="E83" i="102" s="1"/>
  <c r="G102" i="102"/>
  <c r="J102" i="102" s="1"/>
  <c r="E168" i="101"/>
  <c r="G168" i="101" s="1"/>
  <c r="J168" i="101" s="1"/>
  <c r="E168" i="102" s="1"/>
  <c r="E118" i="101"/>
  <c r="G118" i="101" s="1"/>
  <c r="J118" i="101" s="1"/>
  <c r="E118" i="102" s="1"/>
  <c r="E198" i="101"/>
  <c r="G198" i="101" s="1"/>
  <c r="J198" i="101" s="1"/>
  <c r="E198" i="102" s="1"/>
  <c r="E126" i="101"/>
  <c r="G126" i="101" s="1"/>
  <c r="J126" i="101" s="1"/>
  <c r="E126" i="102" s="1"/>
  <c r="E107" i="101"/>
  <c r="G107" i="101" s="1"/>
  <c r="J107" i="101" s="1"/>
  <c r="E107" i="102" s="1"/>
  <c r="E73" i="101"/>
  <c r="G73" i="101" s="1"/>
  <c r="J73" i="101" s="1"/>
  <c r="E73" i="102" s="1"/>
  <c r="E192" i="101"/>
  <c r="G192" i="101" s="1"/>
  <c r="J192" i="101" s="1"/>
  <c r="E192" i="102" s="1"/>
  <c r="E178" i="101"/>
  <c r="G178" i="101" s="1"/>
  <c r="J178" i="101" s="1"/>
  <c r="E178" i="102" s="1"/>
  <c r="E169" i="101"/>
  <c r="G169" i="101" s="1"/>
  <c r="J169" i="101" s="1"/>
  <c r="E169" i="102" s="1"/>
  <c r="E72" i="101"/>
  <c r="G72" i="101" s="1"/>
  <c r="J72" i="101" s="1"/>
  <c r="E72" i="102" s="1"/>
  <c r="E136" i="101"/>
  <c r="G136" i="101" s="1"/>
  <c r="J136" i="101" s="1"/>
  <c r="E136" i="102" s="1"/>
  <c r="E110" i="101"/>
  <c r="G110" i="101" s="1"/>
  <c r="J110" i="101" s="1"/>
  <c r="E110" i="102" s="1"/>
  <c r="E181" i="101"/>
  <c r="G181" i="101" s="1"/>
  <c r="J181" i="101" s="1"/>
  <c r="E181" i="102" s="1"/>
  <c r="E171" i="101"/>
  <c r="G171" i="101" s="1"/>
  <c r="J171" i="101" s="1"/>
  <c r="E171" i="102" s="1"/>
  <c r="E113" i="101"/>
  <c r="G113" i="101" s="1"/>
  <c r="J113" i="101" s="1"/>
  <c r="E113" i="102" s="1"/>
  <c r="E77" i="101"/>
  <c r="G77" i="101" s="1"/>
  <c r="J77" i="101" s="1"/>
  <c r="E77" i="102" s="1"/>
  <c r="E162" i="101"/>
  <c r="G162" i="101" s="1"/>
  <c r="J162" i="101" s="1"/>
  <c r="E162" i="102" s="1"/>
  <c r="E170" i="101"/>
  <c r="G170" i="101" s="1"/>
  <c r="J170" i="101" s="1"/>
  <c r="E170" i="102" s="1"/>
  <c r="E52" i="101"/>
  <c r="G52" i="101" s="1"/>
  <c r="J52" i="101" s="1"/>
  <c r="E52" i="102" s="1"/>
  <c r="E111" i="101"/>
  <c r="G111" i="101" s="1"/>
  <c r="J111" i="101" s="1"/>
  <c r="E111" i="102" s="1"/>
  <c r="E191" i="101"/>
  <c r="G191" i="101" s="1"/>
  <c r="J191" i="101" s="1"/>
  <c r="E191" i="102" s="1"/>
  <c r="E195" i="101"/>
  <c r="G195" i="101" s="1"/>
  <c r="J195" i="101" s="1"/>
  <c r="E195" i="102" s="1"/>
  <c r="E129" i="101"/>
  <c r="G129" i="101" s="1"/>
  <c r="J129" i="101" s="1"/>
  <c r="E129" i="102" s="1"/>
  <c r="E117" i="101"/>
  <c r="G117" i="101" s="1"/>
  <c r="J117" i="101" s="1"/>
  <c r="E117" i="102" s="1"/>
  <c r="E106" i="101"/>
  <c r="G106" i="101" s="1"/>
  <c r="J106" i="101" s="1"/>
  <c r="E106" i="102" s="1"/>
  <c r="E185" i="101"/>
  <c r="G185" i="101" s="1"/>
  <c r="J185" i="101" s="1"/>
  <c r="E185" i="102" s="1"/>
  <c r="E81" i="101"/>
  <c r="G81" i="101" s="1"/>
  <c r="J81" i="101" s="1"/>
  <c r="E81" i="102" s="1"/>
  <c r="E59" i="101"/>
  <c r="G59" i="101" s="1"/>
  <c r="J59" i="101" s="1"/>
  <c r="E59" i="102" s="1"/>
  <c r="E86" i="101"/>
  <c r="G86" i="101" s="1"/>
  <c r="J86" i="101" s="1"/>
  <c r="E86" i="102" s="1"/>
  <c r="E42" i="101"/>
  <c r="G42" i="101" s="1"/>
  <c r="J42" i="101" s="1"/>
  <c r="E42" i="102" s="1"/>
  <c r="G49" i="100"/>
  <c r="J49" i="100" s="1"/>
  <c r="G36" i="100"/>
  <c r="J36" i="100" s="1"/>
  <c r="G34" i="100"/>
  <c r="J34" i="100" s="1"/>
  <c r="G35" i="100"/>
  <c r="J35" i="100" s="1"/>
  <c r="G33" i="100"/>
  <c r="J33" i="100" s="1"/>
  <c r="E142" i="101"/>
  <c r="G142" i="101" s="1"/>
  <c r="J142" i="101" s="1"/>
  <c r="E142" i="102" s="1"/>
  <c r="E143" i="101"/>
  <c r="G143" i="101" s="1"/>
  <c r="J143" i="101" s="1"/>
  <c r="E143" i="102" s="1"/>
  <c r="E99" i="101"/>
  <c r="G99" i="101" s="1"/>
  <c r="J99" i="101" s="1"/>
  <c r="E99" i="102" s="1"/>
  <c r="E98" i="101"/>
  <c r="G98" i="101" s="1"/>
  <c r="J98" i="101" s="1"/>
  <c r="E98" i="102" s="1"/>
  <c r="E97" i="101"/>
  <c r="G97" i="101" s="1"/>
  <c r="J97" i="101" s="1"/>
  <c r="E97" i="102" s="1"/>
  <c r="E70" i="101"/>
  <c r="G70" i="101" s="1"/>
  <c r="J70" i="101" s="1"/>
  <c r="E70" i="102" s="1"/>
  <c r="G144" i="100"/>
  <c r="J144" i="100" s="1"/>
  <c r="E147" i="101"/>
  <c r="G147" i="101" s="1"/>
  <c r="J147" i="101" s="1"/>
  <c r="E147" i="102" s="1"/>
  <c r="E148" i="101"/>
  <c r="G148" i="101" s="1"/>
  <c r="J148" i="101" s="1"/>
  <c r="E148" i="102" s="1"/>
  <c r="E157" i="101"/>
  <c r="G157" i="101" s="1"/>
  <c r="J157" i="101" s="1"/>
  <c r="E157" i="102" s="1"/>
  <c r="E154" i="101"/>
  <c r="G154" i="101" s="1"/>
  <c r="J154" i="101" s="1"/>
  <c r="E154" i="102" s="1"/>
  <c r="E150" i="101"/>
  <c r="G150" i="101" s="1"/>
  <c r="J150" i="101" s="1"/>
  <c r="E150" i="102" s="1"/>
  <c r="E149" i="101"/>
  <c r="G149" i="101" s="1"/>
  <c r="J149" i="101" s="1"/>
  <c r="E149" i="102" s="1"/>
  <c r="E151" i="101"/>
  <c r="G151" i="101" s="1"/>
  <c r="J151" i="101" s="1"/>
  <c r="E151" i="102" s="1"/>
  <c r="E156" i="101"/>
  <c r="G156" i="101" s="1"/>
  <c r="J156" i="101" s="1"/>
  <c r="E156" i="102" s="1"/>
  <c r="E153" i="101"/>
  <c r="G153" i="101" s="1"/>
  <c r="J153" i="101" s="1"/>
  <c r="E153" i="102" s="1"/>
  <c r="E145" i="101"/>
  <c r="G145" i="101" s="1"/>
  <c r="J145" i="101" s="1"/>
  <c r="E145" i="102" s="1"/>
  <c r="E155" i="101"/>
  <c r="G155" i="101" s="1"/>
  <c r="J155" i="101" s="1"/>
  <c r="E155" i="102" s="1"/>
  <c r="E146" i="101"/>
  <c r="G146" i="101" s="1"/>
  <c r="J146" i="101" s="1"/>
  <c r="E146" i="102" s="1"/>
  <c r="E152" i="101"/>
  <c r="G152" i="101" s="1"/>
  <c r="J152" i="101" s="1"/>
  <c r="E152" i="102" s="1"/>
  <c r="E133" i="101"/>
  <c r="G133" i="101" s="1"/>
  <c r="J133" i="101" s="1"/>
  <c r="E133" i="102" s="1"/>
  <c r="E134" i="101"/>
  <c r="G134" i="101" s="1"/>
  <c r="J134" i="101" s="1"/>
  <c r="E134" i="102" s="1"/>
  <c r="E132" i="101"/>
  <c r="G132" i="101" s="1"/>
  <c r="J132" i="101" s="1"/>
  <c r="E132" i="102" s="1"/>
  <c r="E135" i="101"/>
  <c r="G135" i="101" s="1"/>
  <c r="J135" i="101" s="1"/>
  <c r="E135" i="102" s="1"/>
  <c r="E101" i="101"/>
  <c r="G101" i="101" s="1"/>
  <c r="J101" i="101" s="1"/>
  <c r="E101" i="102" s="1"/>
  <c r="G100" i="100"/>
  <c r="J100" i="100" s="1"/>
  <c r="E88" i="101"/>
  <c r="G88" i="101" s="1"/>
  <c r="J88" i="101" s="1"/>
  <c r="E88" i="102" s="1"/>
  <c r="E92" i="101"/>
  <c r="G92" i="101" s="1"/>
  <c r="J92" i="101" s="1"/>
  <c r="E92" i="102" s="1"/>
  <c r="G89" i="100"/>
  <c r="J89" i="100" s="1"/>
  <c r="E94" i="101"/>
  <c r="G94" i="101" s="1"/>
  <c r="J94" i="101" s="1"/>
  <c r="E94" i="102" s="1"/>
  <c r="E95" i="101"/>
  <c r="G95" i="101" s="1"/>
  <c r="J95" i="101" s="1"/>
  <c r="E95" i="102" s="1"/>
  <c r="E87" i="101"/>
  <c r="G87" i="101" s="1"/>
  <c r="J87" i="101" s="1"/>
  <c r="E87" i="102" s="1"/>
  <c r="G90" i="100"/>
  <c r="J90" i="100" s="1"/>
  <c r="E93" i="101"/>
  <c r="G93" i="101" s="1"/>
  <c r="J93" i="101" s="1"/>
  <c r="E93" i="102" s="1"/>
  <c r="G91" i="100"/>
  <c r="J91" i="100" s="1"/>
  <c r="E96" i="101"/>
  <c r="G96" i="101" s="1"/>
  <c r="J96" i="101" s="1"/>
  <c r="E96" i="102" s="1"/>
  <c r="E68" i="101"/>
  <c r="G68" i="101" s="1"/>
  <c r="J68" i="101" s="1"/>
  <c r="E68" i="102" s="1"/>
  <c r="G67" i="100"/>
  <c r="J67" i="100" s="1"/>
  <c r="E69" i="101"/>
  <c r="G69" i="101" s="1"/>
  <c r="J69" i="101" s="1"/>
  <c r="E69" i="102" s="1"/>
  <c r="G48" i="100"/>
  <c r="J48" i="100" s="1"/>
  <c r="G44" i="100"/>
  <c r="J44" i="100" s="1"/>
  <c r="G46" i="100"/>
  <c r="J46" i="100" s="1"/>
  <c r="G45" i="100"/>
  <c r="J45" i="100" s="1"/>
  <c r="G43" i="100"/>
  <c r="J43" i="100" s="1"/>
  <c r="G47" i="100"/>
  <c r="J47" i="100" s="1"/>
  <c r="G27" i="100"/>
  <c r="J27" i="100" s="1"/>
  <c r="G30" i="100"/>
  <c r="J30" i="100" s="1"/>
  <c r="G31" i="100"/>
  <c r="J31" i="100" s="1"/>
  <c r="G28" i="100"/>
  <c r="J28" i="100" s="1"/>
  <c r="G29" i="100"/>
  <c r="J29" i="100" s="1"/>
  <c r="G32" i="100"/>
  <c r="J32" i="100" s="1"/>
  <c r="G12" i="93"/>
  <c r="J12" i="93" s="1"/>
  <c r="E12" i="94" s="1"/>
  <c r="G10" i="86"/>
  <c r="J10" i="86" s="1"/>
  <c r="E10" i="87" s="1"/>
  <c r="G9" i="86"/>
  <c r="J9" i="86" s="1"/>
  <c r="E9" i="87" s="1"/>
  <c r="G11" i="86"/>
  <c r="J11" i="86" s="1"/>
  <c r="E11" i="87" s="1"/>
  <c r="G26" i="78"/>
  <c r="J26" i="78" s="1"/>
  <c r="G24" i="78"/>
  <c r="J24" i="78" s="1"/>
  <c r="G22" i="78"/>
  <c r="J22" i="78" s="1"/>
  <c r="G23" i="78"/>
  <c r="J23" i="78" s="1"/>
  <c r="G21" i="78"/>
  <c r="J21" i="78" s="1"/>
  <c r="G20" i="78"/>
  <c r="J20" i="78" s="1"/>
  <c r="G19" i="78"/>
  <c r="J19" i="78" s="1"/>
  <c r="G25" i="78"/>
  <c r="J25" i="78" s="1"/>
  <c r="K216" i="64"/>
  <c r="E103" i="103" l="1"/>
  <c r="G103" i="103" s="1"/>
  <c r="J103" i="103" s="1"/>
  <c r="E102" i="103"/>
  <c r="G102" i="103" s="1"/>
  <c r="J102" i="103" s="1"/>
  <c r="E201" i="103"/>
  <c r="G201" i="103" s="1"/>
  <c r="J201" i="103" s="1"/>
  <c r="E174" i="103"/>
  <c r="G174" i="103" s="1"/>
  <c r="J174" i="103" s="1"/>
  <c r="E200" i="103"/>
  <c r="G200" i="103" s="1"/>
  <c r="J200" i="103" s="1"/>
  <c r="G191" i="102"/>
  <c r="J191" i="102" s="1"/>
  <c r="G104" i="102"/>
  <c r="J104" i="102" s="1"/>
  <c r="G38" i="102"/>
  <c r="J38" i="102" s="1"/>
  <c r="G55" i="102"/>
  <c r="J55" i="102" s="1"/>
  <c r="G171" i="102"/>
  <c r="J171" i="102" s="1"/>
  <c r="G138" i="102"/>
  <c r="J138" i="102" s="1"/>
  <c r="G163" i="102"/>
  <c r="J163" i="102" s="1"/>
  <c r="G54" i="102"/>
  <c r="J54" i="102" s="1"/>
  <c r="G180" i="102"/>
  <c r="J180" i="102" s="1"/>
  <c r="G37" i="102"/>
  <c r="J37" i="102" s="1"/>
  <c r="G159" i="102"/>
  <c r="J159" i="102" s="1"/>
  <c r="G185" i="102"/>
  <c r="J185" i="102" s="1"/>
  <c r="G181" i="102"/>
  <c r="J181" i="102" s="1"/>
  <c r="G184" i="102"/>
  <c r="J184" i="102" s="1"/>
  <c r="G119" i="102"/>
  <c r="J119" i="102" s="1"/>
  <c r="G124" i="102"/>
  <c r="J124" i="102" s="1"/>
  <c r="G158" i="102"/>
  <c r="J158" i="102" s="1"/>
  <c r="G193" i="102"/>
  <c r="J193" i="102" s="1"/>
  <c r="G199" i="102"/>
  <c r="J199" i="102" s="1"/>
  <c r="G173" i="102"/>
  <c r="J173" i="102" s="1"/>
  <c r="G112" i="102"/>
  <c r="J112" i="102" s="1"/>
  <c r="G123" i="102"/>
  <c r="J123" i="102" s="1"/>
  <c r="G118" i="102"/>
  <c r="J118" i="102" s="1"/>
  <c r="G75" i="102"/>
  <c r="J75" i="102" s="1"/>
  <c r="E51" i="101"/>
  <c r="G51" i="101" s="1"/>
  <c r="J51" i="101" s="1"/>
  <c r="E51" i="102" s="1"/>
  <c r="G168" i="102"/>
  <c r="J168" i="102" s="1"/>
  <c r="G106" i="102"/>
  <c r="J106" i="102" s="1"/>
  <c r="G110" i="102"/>
  <c r="J110" i="102" s="1"/>
  <c r="G108" i="102"/>
  <c r="J108" i="102" s="1"/>
  <c r="G131" i="102"/>
  <c r="J131" i="102" s="1"/>
  <c r="G167" i="102"/>
  <c r="J167" i="102" s="1"/>
  <c r="G170" i="102"/>
  <c r="J170" i="102" s="1"/>
  <c r="E50" i="101"/>
  <c r="G50" i="101" s="1"/>
  <c r="J50" i="101" s="1"/>
  <c r="E50" i="102" s="1"/>
  <c r="G139" i="102"/>
  <c r="J139" i="102" s="1"/>
  <c r="G109" i="102"/>
  <c r="J109" i="102" s="1"/>
  <c r="G130" i="102"/>
  <c r="J130" i="102" s="1"/>
  <c r="G84" i="102"/>
  <c r="J84" i="102" s="1"/>
  <c r="G80" i="102"/>
  <c r="J80" i="102" s="1"/>
  <c r="G137" i="102"/>
  <c r="J137" i="102" s="1"/>
  <c r="G169" i="102"/>
  <c r="J169" i="102" s="1"/>
  <c r="G165" i="102"/>
  <c r="J165" i="102" s="1"/>
  <c r="G195" i="102"/>
  <c r="J195" i="102" s="1"/>
  <c r="G60" i="102"/>
  <c r="J60" i="102" s="1"/>
  <c r="G85" i="102"/>
  <c r="J85" i="102" s="1"/>
  <c r="G178" i="102"/>
  <c r="J178" i="102" s="1"/>
  <c r="G40" i="102"/>
  <c r="J40" i="102" s="1"/>
  <c r="G39" i="102"/>
  <c r="J39" i="102" s="1"/>
  <c r="G111" i="102"/>
  <c r="J111" i="102" s="1"/>
  <c r="G182" i="102"/>
  <c r="J182" i="102" s="1"/>
  <c r="G73" i="102"/>
  <c r="J73" i="102" s="1"/>
  <c r="G78" i="102"/>
  <c r="J78" i="102" s="1"/>
  <c r="G53" i="102"/>
  <c r="J53" i="102" s="1"/>
  <c r="G120" i="102"/>
  <c r="J120" i="102" s="1"/>
  <c r="G57" i="102"/>
  <c r="J57" i="102" s="1"/>
  <c r="G117" i="102"/>
  <c r="J117" i="102" s="1"/>
  <c r="G107" i="102"/>
  <c r="J107" i="102" s="1"/>
  <c r="G162" i="102"/>
  <c r="J162" i="102" s="1"/>
  <c r="G126" i="102"/>
  <c r="J126" i="102" s="1"/>
  <c r="G175" i="102"/>
  <c r="J175" i="102" s="1"/>
  <c r="G63" i="102"/>
  <c r="J63" i="102" s="1"/>
  <c r="G183" i="102"/>
  <c r="J183" i="102" s="1"/>
  <c r="G66" i="102"/>
  <c r="J66" i="102" s="1"/>
  <c r="G56" i="102"/>
  <c r="J56" i="102" s="1"/>
  <c r="G186" i="102"/>
  <c r="J186" i="102" s="1"/>
  <c r="G176" i="102"/>
  <c r="J176" i="102" s="1"/>
  <c r="G77" i="102"/>
  <c r="J77" i="102" s="1"/>
  <c r="G72" i="102"/>
  <c r="J72" i="102" s="1"/>
  <c r="G190" i="102"/>
  <c r="J190" i="102" s="1"/>
  <c r="G62" i="102"/>
  <c r="J62" i="102" s="1"/>
  <c r="G140" i="102"/>
  <c r="J140" i="102" s="1"/>
  <c r="G114" i="102"/>
  <c r="J114" i="102" s="1"/>
  <c r="G115" i="102"/>
  <c r="J115" i="102" s="1"/>
  <c r="G196" i="102"/>
  <c r="J196" i="102" s="1"/>
  <c r="G197" i="102"/>
  <c r="J197" i="102" s="1"/>
  <c r="G79" i="102"/>
  <c r="J79" i="102" s="1"/>
  <c r="G125" i="102"/>
  <c r="J125" i="102" s="1"/>
  <c r="G59" i="102"/>
  <c r="J59" i="102" s="1"/>
  <c r="G41" i="102"/>
  <c r="J41" i="102" s="1"/>
  <c r="G121" i="102"/>
  <c r="J121" i="102" s="1"/>
  <c r="G116" i="102"/>
  <c r="J116" i="102" s="1"/>
  <c r="G81" i="102"/>
  <c r="J81" i="102" s="1"/>
  <c r="G52" i="102"/>
  <c r="J52" i="102" s="1"/>
  <c r="G136" i="102"/>
  <c r="J136" i="102" s="1"/>
  <c r="G198" i="102"/>
  <c r="J198" i="102" s="1"/>
  <c r="G141" i="102"/>
  <c r="J141" i="102" s="1"/>
  <c r="G71" i="102"/>
  <c r="J71" i="102" s="1"/>
  <c r="G161" i="102"/>
  <c r="J161" i="102" s="1"/>
  <c r="G164" i="102"/>
  <c r="J164" i="102" s="1"/>
  <c r="G74" i="102"/>
  <c r="J74" i="102" s="1"/>
  <c r="G166" i="102"/>
  <c r="J166" i="102" s="1"/>
  <c r="G58" i="102"/>
  <c r="J58" i="102" s="1"/>
  <c r="G172" i="102"/>
  <c r="J172" i="102" s="1"/>
  <c r="G127" i="102"/>
  <c r="J127" i="102" s="1"/>
  <c r="G82" i="102"/>
  <c r="J82" i="102" s="1"/>
  <c r="G160" i="102"/>
  <c r="J160" i="102" s="1"/>
  <c r="G177" i="102"/>
  <c r="J177" i="102" s="1"/>
  <c r="G61" i="102"/>
  <c r="J61" i="102" s="1"/>
  <c r="G64" i="102"/>
  <c r="J64" i="102" s="1"/>
  <c r="G129" i="102"/>
  <c r="J129" i="102" s="1"/>
  <c r="G113" i="102"/>
  <c r="J113" i="102" s="1"/>
  <c r="G192" i="102"/>
  <c r="J192" i="102" s="1"/>
  <c r="G83" i="102"/>
  <c r="J83" i="102" s="1"/>
  <c r="G194" i="102"/>
  <c r="J194" i="102" s="1"/>
  <c r="G65" i="102"/>
  <c r="J65" i="102" s="1"/>
  <c r="G128" i="102"/>
  <c r="J128" i="102" s="1"/>
  <c r="G86" i="102"/>
  <c r="J86" i="102" s="1"/>
  <c r="E49" i="101"/>
  <c r="G49" i="101" s="1"/>
  <c r="J49" i="101" s="1"/>
  <c r="E49" i="102" s="1"/>
  <c r="G42" i="102"/>
  <c r="J42" i="102" s="1"/>
  <c r="E35" i="101"/>
  <c r="G35" i="101" s="1"/>
  <c r="J35" i="101" s="1"/>
  <c r="E35" i="102" s="1"/>
  <c r="E34" i="101"/>
  <c r="G34" i="101" s="1"/>
  <c r="J34" i="101" s="1"/>
  <c r="E34" i="102" s="1"/>
  <c r="E36" i="101"/>
  <c r="G36" i="101" s="1"/>
  <c r="J36" i="101" s="1"/>
  <c r="E36" i="102" s="1"/>
  <c r="E33" i="101"/>
  <c r="G33" i="101" s="1"/>
  <c r="J33" i="101" s="1"/>
  <c r="E33" i="102" s="1"/>
  <c r="G143" i="102"/>
  <c r="J143" i="102" s="1"/>
  <c r="G142" i="102"/>
  <c r="J142" i="102" s="1"/>
  <c r="G98" i="102"/>
  <c r="J98" i="102" s="1"/>
  <c r="G97" i="102"/>
  <c r="J97" i="102" s="1"/>
  <c r="G99" i="102"/>
  <c r="J99" i="102" s="1"/>
  <c r="G70" i="102"/>
  <c r="J70" i="102" s="1"/>
  <c r="G150" i="102"/>
  <c r="J150" i="102" s="1"/>
  <c r="G149" i="102"/>
  <c r="J149" i="102" s="1"/>
  <c r="G148" i="102"/>
  <c r="J148" i="102" s="1"/>
  <c r="G152" i="102"/>
  <c r="J152" i="102" s="1"/>
  <c r="G154" i="102"/>
  <c r="J154" i="102" s="1"/>
  <c r="G157" i="102"/>
  <c r="J157" i="102" s="1"/>
  <c r="G153" i="102"/>
  <c r="J153" i="102" s="1"/>
  <c r="G147" i="102"/>
  <c r="J147" i="102" s="1"/>
  <c r="G151" i="102"/>
  <c r="J151" i="102" s="1"/>
  <c r="G146" i="102"/>
  <c r="J146" i="102" s="1"/>
  <c r="G155" i="102"/>
  <c r="J155" i="102" s="1"/>
  <c r="G145" i="102"/>
  <c r="J145" i="102" s="1"/>
  <c r="G156" i="102"/>
  <c r="J156" i="102" s="1"/>
  <c r="E144" i="101"/>
  <c r="G144" i="101" s="1"/>
  <c r="J144" i="101" s="1"/>
  <c r="E144" i="102" s="1"/>
  <c r="G135" i="102"/>
  <c r="J135" i="102" s="1"/>
  <c r="G134" i="102"/>
  <c r="J134" i="102" s="1"/>
  <c r="G132" i="102"/>
  <c r="J132" i="102" s="1"/>
  <c r="G133" i="102"/>
  <c r="J133" i="102" s="1"/>
  <c r="E100" i="101"/>
  <c r="G100" i="101" s="1"/>
  <c r="J100" i="101" s="1"/>
  <c r="E100" i="102" s="1"/>
  <c r="G101" i="102"/>
  <c r="J101" i="102" s="1"/>
  <c r="G93" i="102"/>
  <c r="J93" i="102" s="1"/>
  <c r="E89" i="101"/>
  <c r="G89" i="101" s="1"/>
  <c r="J89" i="101" s="1"/>
  <c r="E89" i="102" s="1"/>
  <c r="G87" i="102"/>
  <c r="J87" i="102" s="1"/>
  <c r="G92" i="102"/>
  <c r="J92" i="102" s="1"/>
  <c r="E90" i="101"/>
  <c r="G90" i="101" s="1"/>
  <c r="J90" i="101" s="1"/>
  <c r="E90" i="102" s="1"/>
  <c r="G95" i="102"/>
  <c r="J95" i="102" s="1"/>
  <c r="G94" i="102"/>
  <c r="J94" i="102" s="1"/>
  <c r="G96" i="102"/>
  <c r="J96" i="102" s="1"/>
  <c r="E91" i="101"/>
  <c r="G91" i="101" s="1"/>
  <c r="J91" i="101" s="1"/>
  <c r="E91" i="102" s="1"/>
  <c r="G88" i="102"/>
  <c r="J88" i="102" s="1"/>
  <c r="E67" i="101"/>
  <c r="G67" i="101" s="1"/>
  <c r="J67" i="101" s="1"/>
  <c r="E67" i="102" s="1"/>
  <c r="G69" i="102"/>
  <c r="J69" i="102" s="1"/>
  <c r="G68" i="102"/>
  <c r="J68" i="102" s="1"/>
  <c r="E45" i="101"/>
  <c r="G45" i="101" s="1"/>
  <c r="J45" i="101" s="1"/>
  <c r="E45" i="102" s="1"/>
  <c r="E43" i="101"/>
  <c r="G43" i="101" s="1"/>
  <c r="J43" i="101" s="1"/>
  <c r="E43" i="102" s="1"/>
  <c r="E44" i="101"/>
  <c r="G44" i="101" s="1"/>
  <c r="J44" i="101" s="1"/>
  <c r="E44" i="102" s="1"/>
  <c r="E47" i="101"/>
  <c r="G47" i="101" s="1"/>
  <c r="J47" i="101" s="1"/>
  <c r="E47" i="102" s="1"/>
  <c r="E46" i="101"/>
  <c r="G46" i="101" s="1"/>
  <c r="J46" i="101" s="1"/>
  <c r="E46" i="102" s="1"/>
  <c r="E48" i="101"/>
  <c r="G48" i="101" s="1"/>
  <c r="J48" i="101" s="1"/>
  <c r="E48" i="102" s="1"/>
  <c r="E29" i="101"/>
  <c r="G29" i="101" s="1"/>
  <c r="J29" i="101" s="1"/>
  <c r="E29" i="102" s="1"/>
  <c r="E28" i="101"/>
  <c r="G28" i="101" s="1"/>
  <c r="J28" i="101" s="1"/>
  <c r="E28" i="102" s="1"/>
  <c r="E30" i="101"/>
  <c r="G30" i="101" s="1"/>
  <c r="J30" i="101" s="1"/>
  <c r="E30" i="102" s="1"/>
  <c r="E32" i="101"/>
  <c r="G32" i="101" s="1"/>
  <c r="J32" i="101" s="1"/>
  <c r="E32" i="102" s="1"/>
  <c r="E31" i="101"/>
  <c r="G31" i="101" s="1"/>
  <c r="J31" i="101" s="1"/>
  <c r="E31" i="102" s="1"/>
  <c r="E27" i="101"/>
  <c r="G27" i="101" s="1"/>
  <c r="J27" i="101" s="1"/>
  <c r="E27" i="102" s="1"/>
  <c r="G11" i="87"/>
  <c r="J11" i="87" s="1"/>
  <c r="E11" i="88" s="1"/>
  <c r="G9" i="87"/>
  <c r="J9" i="87" s="1"/>
  <c r="E9" i="88" s="1"/>
  <c r="G10" i="87"/>
  <c r="J10" i="87" s="1"/>
  <c r="E10" i="88" s="1"/>
  <c r="G12" i="94"/>
  <c r="J12" i="94" s="1"/>
  <c r="E12" i="95" s="1"/>
  <c r="G21" i="79"/>
  <c r="J21" i="79" s="1"/>
  <c r="G25" i="79"/>
  <c r="J25" i="79" s="1"/>
  <c r="G23" i="79"/>
  <c r="J23" i="79" s="1"/>
  <c r="G24" i="79"/>
  <c r="J24" i="79" s="1"/>
  <c r="G22" i="79"/>
  <c r="J22" i="79" s="1"/>
  <c r="G26" i="79"/>
  <c r="J26" i="79" s="1"/>
  <c r="G19" i="79"/>
  <c r="J19" i="79" s="1"/>
  <c r="G20" i="79"/>
  <c r="J20" i="79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74" i="104" l="1"/>
  <c r="G174" i="104" s="1"/>
  <c r="J174" i="104" s="1"/>
  <c r="E174" i="105" s="1"/>
  <c r="G174" i="105" s="1"/>
  <c r="J174" i="105" s="1"/>
  <c r="E201" i="104"/>
  <c r="G201" i="104" s="1"/>
  <c r="J201" i="104" s="1"/>
  <c r="E201" i="105" s="1"/>
  <c r="G201" i="105" s="1"/>
  <c r="J201" i="105" s="1"/>
  <c r="E102" i="104"/>
  <c r="G102" i="104" s="1"/>
  <c r="J102" i="104" s="1"/>
  <c r="E102" i="105" s="1"/>
  <c r="G102" i="105" s="1"/>
  <c r="J102" i="105" s="1"/>
  <c r="E134" i="103"/>
  <c r="G134" i="103" s="1"/>
  <c r="J134" i="103" s="1"/>
  <c r="E41" i="103"/>
  <c r="G41" i="103" s="1"/>
  <c r="J41" i="103" s="1"/>
  <c r="E123" i="103"/>
  <c r="G123" i="103" s="1"/>
  <c r="J123" i="103" s="1"/>
  <c r="E87" i="103"/>
  <c r="G87" i="103" s="1"/>
  <c r="J87" i="103" s="1"/>
  <c r="E135" i="103"/>
  <c r="G135" i="103" s="1"/>
  <c r="J135" i="103" s="1"/>
  <c r="E153" i="103"/>
  <c r="G153" i="103" s="1"/>
  <c r="J153" i="103" s="1"/>
  <c r="E99" i="103"/>
  <c r="G99" i="103" s="1"/>
  <c r="J99" i="103" s="1"/>
  <c r="E192" i="103"/>
  <c r="G192" i="103" s="1"/>
  <c r="J192" i="103" s="1"/>
  <c r="E127" i="103"/>
  <c r="G127" i="103" s="1"/>
  <c r="J127" i="103" s="1"/>
  <c r="E141" i="103"/>
  <c r="G141" i="103" s="1"/>
  <c r="J141" i="103" s="1"/>
  <c r="E59" i="103"/>
  <c r="G59" i="103" s="1"/>
  <c r="J59" i="103" s="1"/>
  <c r="E62" i="103"/>
  <c r="G62" i="103" s="1"/>
  <c r="J62" i="103" s="1"/>
  <c r="E183" i="103"/>
  <c r="G183" i="103" s="1"/>
  <c r="J183" i="103" s="1"/>
  <c r="E120" i="103"/>
  <c r="G120" i="103" s="1"/>
  <c r="J120" i="103" s="1"/>
  <c r="E178" i="103"/>
  <c r="G178" i="103" s="1"/>
  <c r="J178" i="103" s="1"/>
  <c r="E84" i="103"/>
  <c r="G84" i="103" s="1"/>
  <c r="J84" i="103" s="1"/>
  <c r="E108" i="103"/>
  <c r="G108" i="103" s="1"/>
  <c r="J108" i="103" s="1"/>
  <c r="E112" i="103"/>
  <c r="G112" i="103" s="1"/>
  <c r="J112" i="103" s="1"/>
  <c r="E181" i="103"/>
  <c r="G181" i="103" s="1"/>
  <c r="J181" i="103" s="1"/>
  <c r="E171" i="103"/>
  <c r="G171" i="103" s="1"/>
  <c r="J171" i="103" s="1"/>
  <c r="E147" i="103"/>
  <c r="G147" i="103" s="1"/>
  <c r="J147" i="103" s="1"/>
  <c r="E66" i="103"/>
  <c r="G66" i="103" s="1"/>
  <c r="J66" i="103" s="1"/>
  <c r="E138" i="103"/>
  <c r="G138" i="103" s="1"/>
  <c r="J138" i="103" s="1"/>
  <c r="E88" i="103"/>
  <c r="G88" i="103" s="1"/>
  <c r="J88" i="103" s="1"/>
  <c r="E157" i="103"/>
  <c r="G157" i="103" s="1"/>
  <c r="J157" i="103" s="1"/>
  <c r="E97" i="103"/>
  <c r="G97" i="103" s="1"/>
  <c r="J97" i="103" s="1"/>
  <c r="E42" i="103"/>
  <c r="G42" i="103" s="1"/>
  <c r="J42" i="103" s="1"/>
  <c r="E113" i="103"/>
  <c r="G113" i="103" s="1"/>
  <c r="J113" i="103" s="1"/>
  <c r="E172" i="103"/>
  <c r="G172" i="103" s="1"/>
  <c r="J172" i="103" s="1"/>
  <c r="E198" i="103"/>
  <c r="G198" i="103" s="1"/>
  <c r="J198" i="103" s="1"/>
  <c r="E125" i="103"/>
  <c r="G125" i="103" s="1"/>
  <c r="J125" i="103" s="1"/>
  <c r="E190" i="103"/>
  <c r="G190" i="103" s="1"/>
  <c r="J190" i="103" s="1"/>
  <c r="E63" i="103"/>
  <c r="G63" i="103" s="1"/>
  <c r="J63" i="103" s="1"/>
  <c r="E53" i="103"/>
  <c r="G53" i="103" s="1"/>
  <c r="J53" i="103" s="1"/>
  <c r="E85" i="103"/>
  <c r="G85" i="103" s="1"/>
  <c r="J85" i="103" s="1"/>
  <c r="E130" i="103"/>
  <c r="G130" i="103" s="1"/>
  <c r="J130" i="103" s="1"/>
  <c r="E110" i="103"/>
  <c r="G110" i="103" s="1"/>
  <c r="J110" i="103" s="1"/>
  <c r="E173" i="103"/>
  <c r="G173" i="103" s="1"/>
  <c r="J173" i="103" s="1"/>
  <c r="E185" i="103"/>
  <c r="G185" i="103" s="1"/>
  <c r="J185" i="103" s="1"/>
  <c r="E55" i="103"/>
  <c r="G55" i="103" s="1"/>
  <c r="J55" i="103" s="1"/>
  <c r="E92" i="103"/>
  <c r="G92" i="103" s="1"/>
  <c r="J92" i="103" s="1"/>
  <c r="E83" i="103"/>
  <c r="G83" i="103" s="1"/>
  <c r="J83" i="103" s="1"/>
  <c r="E40" i="103"/>
  <c r="G40" i="103" s="1"/>
  <c r="J40" i="103" s="1"/>
  <c r="E93" i="103"/>
  <c r="G93" i="103" s="1"/>
  <c r="J93" i="103" s="1"/>
  <c r="E156" i="103"/>
  <c r="G156" i="103" s="1"/>
  <c r="J156" i="103" s="1"/>
  <c r="E154" i="103"/>
  <c r="G154" i="103" s="1"/>
  <c r="J154" i="103" s="1"/>
  <c r="E98" i="103"/>
  <c r="G98" i="103" s="1"/>
  <c r="J98" i="103" s="1"/>
  <c r="E129" i="103"/>
  <c r="G129" i="103" s="1"/>
  <c r="J129" i="103" s="1"/>
  <c r="E58" i="103"/>
  <c r="G58" i="103" s="1"/>
  <c r="J58" i="103" s="1"/>
  <c r="E136" i="103"/>
  <c r="G136" i="103" s="1"/>
  <c r="J136" i="103" s="1"/>
  <c r="E79" i="103"/>
  <c r="G79" i="103" s="1"/>
  <c r="J79" i="103" s="1"/>
  <c r="E72" i="103"/>
  <c r="G72" i="103" s="1"/>
  <c r="J72" i="103" s="1"/>
  <c r="E175" i="103"/>
  <c r="G175" i="103" s="1"/>
  <c r="J175" i="103" s="1"/>
  <c r="E78" i="103"/>
  <c r="G78" i="103" s="1"/>
  <c r="J78" i="103" s="1"/>
  <c r="E60" i="103"/>
  <c r="G60" i="103" s="1"/>
  <c r="J60" i="103" s="1"/>
  <c r="E109" i="103"/>
  <c r="G109" i="103" s="1"/>
  <c r="J109" i="103" s="1"/>
  <c r="E106" i="103"/>
  <c r="G106" i="103" s="1"/>
  <c r="J106" i="103" s="1"/>
  <c r="E199" i="103"/>
  <c r="G199" i="103" s="1"/>
  <c r="J199" i="103" s="1"/>
  <c r="E159" i="103"/>
  <c r="G159" i="103" s="1"/>
  <c r="J159" i="103" s="1"/>
  <c r="E38" i="103"/>
  <c r="G38" i="103" s="1"/>
  <c r="J38" i="103" s="1"/>
  <c r="E71" i="103"/>
  <c r="G71" i="103" s="1"/>
  <c r="J71" i="103" s="1"/>
  <c r="E96" i="103"/>
  <c r="G96" i="103" s="1"/>
  <c r="J96" i="103" s="1"/>
  <c r="E101" i="103"/>
  <c r="G101" i="103" s="1"/>
  <c r="J101" i="103" s="1"/>
  <c r="E145" i="103"/>
  <c r="G145" i="103" s="1"/>
  <c r="J145" i="103" s="1"/>
  <c r="E152" i="103"/>
  <c r="G152" i="103" s="1"/>
  <c r="J152" i="103" s="1"/>
  <c r="E142" i="103"/>
  <c r="G142" i="103" s="1"/>
  <c r="J142" i="103" s="1"/>
  <c r="E86" i="103"/>
  <c r="G86" i="103" s="1"/>
  <c r="J86" i="103" s="1"/>
  <c r="E64" i="103"/>
  <c r="G64" i="103" s="1"/>
  <c r="J64" i="103" s="1"/>
  <c r="E166" i="103"/>
  <c r="G166" i="103" s="1"/>
  <c r="J166" i="103" s="1"/>
  <c r="E52" i="103"/>
  <c r="G52" i="103" s="1"/>
  <c r="J52" i="103" s="1"/>
  <c r="E197" i="103"/>
  <c r="G197" i="103" s="1"/>
  <c r="J197" i="103" s="1"/>
  <c r="E77" i="103"/>
  <c r="G77" i="103" s="1"/>
  <c r="J77" i="103" s="1"/>
  <c r="E126" i="103"/>
  <c r="G126" i="103" s="1"/>
  <c r="J126" i="103" s="1"/>
  <c r="E73" i="103"/>
  <c r="G73" i="103" s="1"/>
  <c r="J73" i="103" s="1"/>
  <c r="E195" i="103"/>
  <c r="G195" i="103" s="1"/>
  <c r="J195" i="103" s="1"/>
  <c r="E139" i="103"/>
  <c r="G139" i="103" s="1"/>
  <c r="J139" i="103" s="1"/>
  <c r="E168" i="103"/>
  <c r="G168" i="103" s="1"/>
  <c r="J168" i="103" s="1"/>
  <c r="E193" i="103"/>
  <c r="G193" i="103" s="1"/>
  <c r="J193" i="103" s="1"/>
  <c r="E37" i="103"/>
  <c r="G37" i="103" s="1"/>
  <c r="J37" i="103" s="1"/>
  <c r="E104" i="103"/>
  <c r="G104" i="103" s="1"/>
  <c r="J104" i="103" s="1"/>
  <c r="E70" i="103"/>
  <c r="G70" i="103" s="1"/>
  <c r="J70" i="103" s="1"/>
  <c r="E140" i="103"/>
  <c r="G140" i="103" s="1"/>
  <c r="J140" i="103" s="1"/>
  <c r="E131" i="103"/>
  <c r="G131" i="103" s="1"/>
  <c r="J131" i="103" s="1"/>
  <c r="E155" i="103"/>
  <c r="G155" i="103" s="1"/>
  <c r="J155" i="103" s="1"/>
  <c r="E148" i="103"/>
  <c r="G148" i="103" s="1"/>
  <c r="J148" i="103" s="1"/>
  <c r="E143" i="103"/>
  <c r="G143" i="103" s="1"/>
  <c r="J143" i="103" s="1"/>
  <c r="E128" i="103"/>
  <c r="G128" i="103" s="1"/>
  <c r="J128" i="103" s="1"/>
  <c r="E61" i="103"/>
  <c r="G61" i="103" s="1"/>
  <c r="J61" i="103" s="1"/>
  <c r="E74" i="103"/>
  <c r="G74" i="103" s="1"/>
  <c r="J74" i="103" s="1"/>
  <c r="E81" i="103"/>
  <c r="G81" i="103" s="1"/>
  <c r="J81" i="103" s="1"/>
  <c r="E196" i="103"/>
  <c r="G196" i="103" s="1"/>
  <c r="J196" i="103" s="1"/>
  <c r="E176" i="103"/>
  <c r="G176" i="103" s="1"/>
  <c r="J176" i="103" s="1"/>
  <c r="E162" i="103"/>
  <c r="G162" i="103" s="1"/>
  <c r="J162" i="103" s="1"/>
  <c r="E182" i="103"/>
  <c r="G182" i="103" s="1"/>
  <c r="J182" i="103" s="1"/>
  <c r="E165" i="103"/>
  <c r="G165" i="103" s="1"/>
  <c r="J165" i="103" s="1"/>
  <c r="E158" i="103"/>
  <c r="G158" i="103" s="1"/>
  <c r="J158" i="103" s="1"/>
  <c r="E180" i="103"/>
  <c r="G180" i="103" s="1"/>
  <c r="J180" i="103" s="1"/>
  <c r="E191" i="103"/>
  <c r="G191" i="103" s="1"/>
  <c r="J191" i="103" s="1"/>
  <c r="E69" i="103"/>
  <c r="G69" i="103" s="1"/>
  <c r="J69" i="103" s="1"/>
  <c r="E82" i="103"/>
  <c r="G82" i="103" s="1"/>
  <c r="J82" i="103" s="1"/>
  <c r="E57" i="103"/>
  <c r="G57" i="103" s="1"/>
  <c r="J57" i="103" s="1"/>
  <c r="E184" i="103"/>
  <c r="G184" i="103" s="1"/>
  <c r="J184" i="103" s="1"/>
  <c r="E94" i="103"/>
  <c r="G94" i="103" s="1"/>
  <c r="J94" i="103" s="1"/>
  <c r="E95" i="103"/>
  <c r="G95" i="103" s="1"/>
  <c r="J95" i="103" s="1"/>
  <c r="E133" i="103"/>
  <c r="G133" i="103" s="1"/>
  <c r="J133" i="103" s="1"/>
  <c r="E146" i="103"/>
  <c r="G146" i="103" s="1"/>
  <c r="J146" i="103" s="1"/>
  <c r="E149" i="103"/>
  <c r="G149" i="103" s="1"/>
  <c r="J149" i="103" s="1"/>
  <c r="E65" i="103"/>
  <c r="G65" i="103" s="1"/>
  <c r="J65" i="103" s="1"/>
  <c r="E177" i="103"/>
  <c r="G177" i="103" s="1"/>
  <c r="J177" i="103" s="1"/>
  <c r="E164" i="103"/>
  <c r="G164" i="103" s="1"/>
  <c r="J164" i="103" s="1"/>
  <c r="E116" i="103"/>
  <c r="G116" i="103" s="1"/>
  <c r="J116" i="103" s="1"/>
  <c r="E115" i="103"/>
  <c r="G115" i="103" s="1"/>
  <c r="J115" i="103" s="1"/>
  <c r="E186" i="103"/>
  <c r="G186" i="103" s="1"/>
  <c r="J186" i="103" s="1"/>
  <c r="E107" i="103"/>
  <c r="G107" i="103" s="1"/>
  <c r="J107" i="103" s="1"/>
  <c r="E111" i="103"/>
  <c r="G111" i="103" s="1"/>
  <c r="J111" i="103" s="1"/>
  <c r="E169" i="103"/>
  <c r="G169" i="103" s="1"/>
  <c r="J169" i="103" s="1"/>
  <c r="E170" i="103"/>
  <c r="G170" i="103" s="1"/>
  <c r="J170" i="103" s="1"/>
  <c r="E75" i="103"/>
  <c r="G75" i="103" s="1"/>
  <c r="J75" i="103" s="1"/>
  <c r="E124" i="103"/>
  <c r="G124" i="103" s="1"/>
  <c r="J124" i="103" s="1"/>
  <c r="E54" i="103"/>
  <c r="G54" i="103" s="1"/>
  <c r="J54" i="103" s="1"/>
  <c r="E80" i="103"/>
  <c r="G80" i="103" s="1"/>
  <c r="J80" i="103" s="1"/>
  <c r="E68" i="103"/>
  <c r="G68" i="103" s="1"/>
  <c r="J68" i="103" s="1"/>
  <c r="E132" i="103"/>
  <c r="G132" i="103" s="1"/>
  <c r="J132" i="103" s="1"/>
  <c r="E151" i="103"/>
  <c r="G151" i="103" s="1"/>
  <c r="J151" i="103" s="1"/>
  <c r="E150" i="103"/>
  <c r="G150" i="103" s="1"/>
  <c r="J150" i="103" s="1"/>
  <c r="E194" i="103"/>
  <c r="G194" i="103" s="1"/>
  <c r="J194" i="103" s="1"/>
  <c r="E160" i="103"/>
  <c r="G160" i="103" s="1"/>
  <c r="J160" i="103" s="1"/>
  <c r="E161" i="103"/>
  <c r="G161" i="103" s="1"/>
  <c r="J161" i="103" s="1"/>
  <c r="E121" i="103"/>
  <c r="G121" i="103" s="1"/>
  <c r="J121" i="103" s="1"/>
  <c r="E114" i="103"/>
  <c r="G114" i="103" s="1"/>
  <c r="J114" i="103" s="1"/>
  <c r="E56" i="103"/>
  <c r="G56" i="103" s="1"/>
  <c r="J56" i="103" s="1"/>
  <c r="E117" i="103"/>
  <c r="G117" i="103" s="1"/>
  <c r="J117" i="103" s="1"/>
  <c r="E39" i="103"/>
  <c r="G39" i="103" s="1"/>
  <c r="J39" i="103" s="1"/>
  <c r="E137" i="103"/>
  <c r="G137" i="103" s="1"/>
  <c r="J137" i="103" s="1"/>
  <c r="E167" i="103"/>
  <c r="G167" i="103" s="1"/>
  <c r="J167" i="103" s="1"/>
  <c r="E118" i="103"/>
  <c r="G118" i="103" s="1"/>
  <c r="J118" i="103" s="1"/>
  <c r="E119" i="103"/>
  <c r="G119" i="103" s="1"/>
  <c r="J119" i="103" s="1"/>
  <c r="E163" i="103"/>
  <c r="G163" i="103" s="1"/>
  <c r="J163" i="103" s="1"/>
  <c r="E200" i="104"/>
  <c r="G200" i="104" s="1"/>
  <c r="J200" i="104" s="1"/>
  <c r="E200" i="105" s="1"/>
  <c r="G200" i="105" s="1"/>
  <c r="J200" i="105" s="1"/>
  <c r="E103" i="104"/>
  <c r="G103" i="104" s="1"/>
  <c r="J103" i="104" s="1"/>
  <c r="E103" i="105" s="1"/>
  <c r="G103" i="105" s="1"/>
  <c r="J103" i="105" s="1"/>
  <c r="G51" i="102"/>
  <c r="J51" i="102" s="1"/>
  <c r="G50" i="102"/>
  <c r="J50" i="102" s="1"/>
  <c r="G49" i="102"/>
  <c r="J49" i="102" s="1"/>
  <c r="G36" i="102"/>
  <c r="J36" i="102" s="1"/>
  <c r="G34" i="102"/>
  <c r="J34" i="102" s="1"/>
  <c r="G35" i="102"/>
  <c r="J35" i="102" s="1"/>
  <c r="G33" i="102"/>
  <c r="J33" i="102" s="1"/>
  <c r="G144" i="102"/>
  <c r="J144" i="102" s="1"/>
  <c r="G100" i="102"/>
  <c r="J100" i="102" s="1"/>
  <c r="G89" i="102"/>
  <c r="J89" i="102" s="1"/>
  <c r="G91" i="102"/>
  <c r="J91" i="102" s="1"/>
  <c r="G90" i="102"/>
  <c r="J90" i="102" s="1"/>
  <c r="G67" i="102"/>
  <c r="J67" i="102" s="1"/>
  <c r="G46" i="102"/>
  <c r="J46" i="102" s="1"/>
  <c r="G43" i="102"/>
  <c r="J43" i="102" s="1"/>
  <c r="G48" i="102"/>
  <c r="J48" i="102" s="1"/>
  <c r="G47" i="102"/>
  <c r="J47" i="102" s="1"/>
  <c r="G44" i="102"/>
  <c r="J44" i="102" s="1"/>
  <c r="G45" i="102"/>
  <c r="J45" i="102" s="1"/>
  <c r="G32" i="102"/>
  <c r="J32" i="102" s="1"/>
  <c r="G27" i="102"/>
  <c r="J27" i="102" s="1"/>
  <c r="G28" i="102"/>
  <c r="J28" i="102" s="1"/>
  <c r="G31" i="102"/>
  <c r="J31" i="102" s="1"/>
  <c r="G30" i="102"/>
  <c r="J30" i="102" s="1"/>
  <c r="G29" i="102"/>
  <c r="J29" i="102" s="1"/>
  <c r="G9" i="88"/>
  <c r="J9" i="88" s="1"/>
  <c r="E9" i="89" s="1"/>
  <c r="G12" i="95"/>
  <c r="J12" i="95" s="1"/>
  <c r="E12" i="96" s="1"/>
  <c r="G10" i="88"/>
  <c r="J10" i="88" s="1"/>
  <c r="E10" i="89" s="1"/>
  <c r="G11" i="88"/>
  <c r="J11" i="88" s="1"/>
  <c r="E11" i="89" s="1"/>
  <c r="G14" i="77"/>
  <c r="J14" i="77" s="1"/>
  <c r="E14" i="78" s="1"/>
  <c r="G13" i="77"/>
  <c r="J13" i="77" s="1"/>
  <c r="E13" i="78" s="1"/>
  <c r="G8" i="77"/>
  <c r="J8" i="77" s="1"/>
  <c r="E8" i="78" s="1"/>
  <c r="G7" i="77"/>
  <c r="J7" i="77" s="1"/>
  <c r="E7" i="78" s="1"/>
  <c r="G22" i="80"/>
  <c r="J22" i="80" s="1"/>
  <c r="G20" i="80"/>
  <c r="J20" i="80" s="1"/>
  <c r="G24" i="80"/>
  <c r="J24" i="80" s="1"/>
  <c r="G19" i="80"/>
  <c r="J19" i="80" s="1"/>
  <c r="G26" i="80"/>
  <c r="J26" i="80" s="1"/>
  <c r="G23" i="80"/>
  <c r="J23" i="80" s="1"/>
  <c r="G25" i="80"/>
  <c r="J25" i="80" s="1"/>
  <c r="G21" i="80"/>
  <c r="J21" i="80" s="1"/>
  <c r="G15" i="77"/>
  <c r="J15" i="77" s="1"/>
  <c r="E15" i="78" s="1"/>
  <c r="G18" i="77"/>
  <c r="J18" i="77" s="1"/>
  <c r="E18" i="78" s="1"/>
  <c r="G17" i="77"/>
  <c r="J17" i="77" s="1"/>
  <c r="E17" i="78" s="1"/>
  <c r="G16" i="77"/>
  <c r="J16" i="77" s="1"/>
  <c r="E16" i="78" s="1"/>
  <c r="G6" i="77"/>
  <c r="J6" i="77" s="1"/>
  <c r="E6" i="78" s="1"/>
  <c r="Z34" i="8"/>
  <c r="AC34" i="8" s="1"/>
  <c r="N214" i="8"/>
  <c r="M215" i="8"/>
  <c r="H214" i="8"/>
  <c r="M219" i="8"/>
  <c r="H216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Z32" i="8"/>
  <c r="AC32" i="8" s="1"/>
  <c r="Z13" i="8"/>
  <c r="AC13" i="8" s="1"/>
  <c r="Z21" i="8"/>
  <c r="AC21" i="8" s="1"/>
  <c r="Z29" i="8"/>
  <c r="AC29" i="8" s="1"/>
  <c r="E57" i="104" l="1"/>
  <c r="G57" i="104" s="1"/>
  <c r="J57" i="104" s="1"/>
  <c r="E57" i="105" s="1"/>
  <c r="G57" i="105" s="1"/>
  <c r="J57" i="105" s="1"/>
  <c r="E98" i="104"/>
  <c r="G98" i="104" s="1"/>
  <c r="J98" i="104" s="1"/>
  <c r="E98" i="105" s="1"/>
  <c r="G98" i="105" s="1"/>
  <c r="J98" i="105" s="1"/>
  <c r="E178" i="104"/>
  <c r="G178" i="104" s="1"/>
  <c r="J178" i="104" s="1"/>
  <c r="E178" i="105" s="1"/>
  <c r="G178" i="105" s="1"/>
  <c r="J178" i="105" s="1"/>
  <c r="E133" i="104"/>
  <c r="G133" i="104" s="1"/>
  <c r="J133" i="104" s="1"/>
  <c r="E133" i="105" s="1"/>
  <c r="G133" i="105" s="1"/>
  <c r="J133" i="105" s="1"/>
  <c r="E126" i="104"/>
  <c r="G126" i="104" s="1"/>
  <c r="J126" i="104" s="1"/>
  <c r="E126" i="105" s="1"/>
  <c r="G126" i="105" s="1"/>
  <c r="J126" i="105" s="1"/>
  <c r="E106" i="104"/>
  <c r="G106" i="104" s="1"/>
  <c r="J106" i="104" s="1"/>
  <c r="E106" i="105" s="1"/>
  <c r="G106" i="105" s="1"/>
  <c r="J106" i="105" s="1"/>
  <c r="E92" i="104"/>
  <c r="G92" i="104" s="1"/>
  <c r="J92" i="104" s="1"/>
  <c r="E92" i="105" s="1"/>
  <c r="G92" i="105" s="1"/>
  <c r="J92" i="105" s="1"/>
  <c r="E157" i="104"/>
  <c r="G157" i="104" s="1"/>
  <c r="J157" i="104" s="1"/>
  <c r="E157" i="105" s="1"/>
  <c r="G157" i="105" s="1"/>
  <c r="J157" i="105" s="1"/>
  <c r="E127" i="104"/>
  <c r="G127" i="104" s="1"/>
  <c r="J127" i="104" s="1"/>
  <c r="E127" i="105" s="1"/>
  <c r="G127" i="105" s="1"/>
  <c r="J127" i="105" s="1"/>
  <c r="E39" i="104"/>
  <c r="G39" i="104" s="1"/>
  <c r="J39" i="104" s="1"/>
  <c r="E39" i="105" s="1"/>
  <c r="G39" i="105" s="1"/>
  <c r="J39" i="105" s="1"/>
  <c r="E101" i="104"/>
  <c r="G101" i="104" s="1"/>
  <c r="J101" i="104" s="1"/>
  <c r="E101" i="105" s="1"/>
  <c r="G101" i="105" s="1"/>
  <c r="J101" i="105" s="1"/>
  <c r="E125" i="104"/>
  <c r="G125" i="104" s="1"/>
  <c r="J125" i="104" s="1"/>
  <c r="E125" i="105" s="1"/>
  <c r="G125" i="105" s="1"/>
  <c r="J125" i="105" s="1"/>
  <c r="E123" i="104"/>
  <c r="G123" i="104" s="1"/>
  <c r="J123" i="104" s="1"/>
  <c r="E123" i="105" s="1"/>
  <c r="G123" i="105" s="1"/>
  <c r="J123" i="105" s="1"/>
  <c r="E119" i="104"/>
  <c r="G119" i="104" s="1"/>
  <c r="J119" i="104" s="1"/>
  <c r="E119" i="105" s="1"/>
  <c r="G119" i="105" s="1"/>
  <c r="J119" i="105" s="1"/>
  <c r="E177" i="104"/>
  <c r="G177" i="104" s="1"/>
  <c r="J177" i="104" s="1"/>
  <c r="E177" i="105" s="1"/>
  <c r="G177" i="105" s="1"/>
  <c r="J177" i="105" s="1"/>
  <c r="E168" i="104"/>
  <c r="G168" i="104" s="1"/>
  <c r="J168" i="104" s="1"/>
  <c r="E168" i="105" s="1"/>
  <c r="G168" i="105" s="1"/>
  <c r="J168" i="105" s="1"/>
  <c r="E86" i="104"/>
  <c r="G86" i="104" s="1"/>
  <c r="J86" i="104" s="1"/>
  <c r="E86" i="105" s="1"/>
  <c r="G86" i="105" s="1"/>
  <c r="J86" i="105" s="1"/>
  <c r="E79" i="104"/>
  <c r="G79" i="104" s="1"/>
  <c r="J79" i="104" s="1"/>
  <c r="E79" i="105" s="1"/>
  <c r="G79" i="105" s="1"/>
  <c r="J79" i="105" s="1"/>
  <c r="E85" i="104"/>
  <c r="G85" i="104" s="1"/>
  <c r="J85" i="104" s="1"/>
  <c r="E85" i="105" s="1"/>
  <c r="G85" i="105" s="1"/>
  <c r="J85" i="105" s="1"/>
  <c r="E181" i="104"/>
  <c r="G181" i="104" s="1"/>
  <c r="J181" i="104" s="1"/>
  <c r="E181" i="105" s="1"/>
  <c r="G181" i="105" s="1"/>
  <c r="J181" i="105" s="1"/>
  <c r="E192" i="104"/>
  <c r="G192" i="104" s="1"/>
  <c r="J192" i="104" s="1"/>
  <c r="E192" i="105" s="1"/>
  <c r="G192" i="105" s="1"/>
  <c r="J192" i="105" s="1"/>
  <c r="E186" i="104"/>
  <c r="G186" i="104" s="1"/>
  <c r="J186" i="104" s="1"/>
  <c r="E186" i="105" s="1"/>
  <c r="G186" i="105" s="1"/>
  <c r="J186" i="105" s="1"/>
  <c r="E70" i="104"/>
  <c r="G70" i="104" s="1"/>
  <c r="J70" i="104" s="1"/>
  <c r="E70" i="105" s="1"/>
  <c r="G70" i="105" s="1"/>
  <c r="J70" i="105" s="1"/>
  <c r="E71" i="104"/>
  <c r="G71" i="104" s="1"/>
  <c r="J71" i="104" s="1"/>
  <c r="E71" i="105" s="1"/>
  <c r="G71" i="105" s="1"/>
  <c r="J71" i="105" s="1"/>
  <c r="E156" i="104"/>
  <c r="G156" i="104" s="1"/>
  <c r="J156" i="104" s="1"/>
  <c r="E156" i="105" s="1"/>
  <c r="G156" i="105" s="1"/>
  <c r="J156" i="105" s="1"/>
  <c r="E172" i="104"/>
  <c r="G172" i="104" s="1"/>
  <c r="J172" i="104" s="1"/>
  <c r="E172" i="105" s="1"/>
  <c r="G172" i="105" s="1"/>
  <c r="J172" i="105" s="1"/>
  <c r="E183" i="104"/>
  <c r="G183" i="104" s="1"/>
  <c r="J183" i="104" s="1"/>
  <c r="E183" i="105" s="1"/>
  <c r="G183" i="105" s="1"/>
  <c r="J183" i="105" s="1"/>
  <c r="E99" i="104"/>
  <c r="G99" i="104" s="1"/>
  <c r="J99" i="104" s="1"/>
  <c r="E99" i="105" s="1"/>
  <c r="G99" i="105" s="1"/>
  <c r="J99" i="105" s="1"/>
  <c r="E134" i="104"/>
  <c r="G134" i="104" s="1"/>
  <c r="J134" i="104" s="1"/>
  <c r="E134" i="105" s="1"/>
  <c r="G134" i="105" s="1"/>
  <c r="J134" i="105" s="1"/>
  <c r="E170" i="104"/>
  <c r="G170" i="104" s="1"/>
  <c r="J170" i="104" s="1"/>
  <c r="E170" i="105" s="1"/>
  <c r="G170" i="105" s="1"/>
  <c r="J170" i="105" s="1"/>
  <c r="E148" i="104"/>
  <c r="G148" i="104" s="1"/>
  <c r="J148" i="104" s="1"/>
  <c r="E148" i="105" s="1"/>
  <c r="G148" i="105" s="1"/>
  <c r="J148" i="105" s="1"/>
  <c r="E197" i="104"/>
  <c r="G197" i="104" s="1"/>
  <c r="J197" i="104" s="1"/>
  <c r="E197" i="105" s="1"/>
  <c r="G197" i="105" s="1"/>
  <c r="J197" i="105" s="1"/>
  <c r="E60" i="104"/>
  <c r="G60" i="104" s="1"/>
  <c r="J60" i="104" s="1"/>
  <c r="E60" i="105" s="1"/>
  <c r="G60" i="105" s="1"/>
  <c r="J60" i="105" s="1"/>
  <c r="E185" i="104"/>
  <c r="G185" i="104" s="1"/>
  <c r="J185" i="104" s="1"/>
  <c r="E185" i="105" s="1"/>
  <c r="G185" i="105" s="1"/>
  <c r="J185" i="105" s="1"/>
  <c r="E138" i="104"/>
  <c r="G138" i="104" s="1"/>
  <c r="J138" i="104" s="1"/>
  <c r="E138" i="105" s="1"/>
  <c r="G138" i="105" s="1"/>
  <c r="J138" i="105" s="1"/>
  <c r="E102" i="106"/>
  <c r="G102" i="106" s="1"/>
  <c r="J102" i="106" s="1"/>
  <c r="E102" i="107" s="1"/>
  <c r="G102" i="107" s="1"/>
  <c r="J102" i="107" s="1"/>
  <c r="E74" i="104"/>
  <c r="G74" i="104" s="1"/>
  <c r="J74" i="104" s="1"/>
  <c r="E74" i="105" s="1"/>
  <c r="G74" i="105" s="1"/>
  <c r="J74" i="105" s="1"/>
  <c r="E152" i="104"/>
  <c r="G152" i="104" s="1"/>
  <c r="J152" i="104" s="1"/>
  <c r="E152" i="105" s="1"/>
  <c r="G152" i="105" s="1"/>
  <c r="J152" i="105" s="1"/>
  <c r="E58" i="104"/>
  <c r="G58" i="104" s="1"/>
  <c r="J58" i="104" s="1"/>
  <c r="E58" i="105" s="1"/>
  <c r="G58" i="105" s="1"/>
  <c r="J58" i="105" s="1"/>
  <c r="E63" i="104"/>
  <c r="G63" i="104" s="1"/>
  <c r="J63" i="104" s="1"/>
  <c r="E63" i="105" s="1"/>
  <c r="G63" i="105" s="1"/>
  <c r="J63" i="105" s="1"/>
  <c r="E108" i="104"/>
  <c r="G108" i="104" s="1"/>
  <c r="J108" i="104" s="1"/>
  <c r="E108" i="105" s="1"/>
  <c r="G108" i="105" s="1"/>
  <c r="J108" i="105" s="1"/>
  <c r="E201" i="106"/>
  <c r="G201" i="106" s="1"/>
  <c r="J201" i="106" s="1"/>
  <c r="E201" i="107" s="1"/>
  <c r="G201" i="107" s="1"/>
  <c r="J201" i="107" s="1"/>
  <c r="E80" i="104"/>
  <c r="G80" i="104" s="1"/>
  <c r="J80" i="104" s="1"/>
  <c r="E80" i="105" s="1"/>
  <c r="G80" i="105" s="1"/>
  <c r="J80" i="105" s="1"/>
  <c r="E150" i="104"/>
  <c r="G150" i="104" s="1"/>
  <c r="J150" i="104" s="1"/>
  <c r="E150" i="105" s="1"/>
  <c r="G150" i="105" s="1"/>
  <c r="J150" i="105" s="1"/>
  <c r="E162" i="104"/>
  <c r="G162" i="104" s="1"/>
  <c r="J162" i="104" s="1"/>
  <c r="E162" i="105" s="1"/>
  <c r="G162" i="105" s="1"/>
  <c r="J162" i="105" s="1"/>
  <c r="E159" i="104"/>
  <c r="G159" i="104" s="1"/>
  <c r="J159" i="104" s="1"/>
  <c r="E159" i="105" s="1"/>
  <c r="G159" i="105" s="1"/>
  <c r="J159" i="105" s="1"/>
  <c r="E40" i="104"/>
  <c r="G40" i="104" s="1"/>
  <c r="J40" i="104" s="1"/>
  <c r="E40" i="105" s="1"/>
  <c r="G40" i="105" s="1"/>
  <c r="J40" i="105" s="1"/>
  <c r="E42" i="104"/>
  <c r="G42" i="104" s="1"/>
  <c r="J42" i="104" s="1"/>
  <c r="E42" i="105" s="1"/>
  <c r="G42" i="105" s="1"/>
  <c r="J42" i="105" s="1"/>
  <c r="E59" i="104"/>
  <c r="G59" i="104" s="1"/>
  <c r="J59" i="104" s="1"/>
  <c r="E59" i="105" s="1"/>
  <c r="G59" i="105" s="1"/>
  <c r="J59" i="105" s="1"/>
  <c r="E135" i="104"/>
  <c r="G135" i="104" s="1"/>
  <c r="J135" i="104" s="1"/>
  <c r="E135" i="105" s="1"/>
  <c r="G135" i="105" s="1"/>
  <c r="J135" i="105" s="1"/>
  <c r="E121" i="104"/>
  <c r="G121" i="104" s="1"/>
  <c r="J121" i="104" s="1"/>
  <c r="E121" i="105" s="1"/>
  <c r="G121" i="105" s="1"/>
  <c r="J121" i="105" s="1"/>
  <c r="E180" i="104"/>
  <c r="G180" i="104" s="1"/>
  <c r="J180" i="104" s="1"/>
  <c r="E180" i="105" s="1"/>
  <c r="G180" i="105" s="1"/>
  <c r="J180" i="105" s="1"/>
  <c r="E166" i="104"/>
  <c r="G166" i="104" s="1"/>
  <c r="J166" i="104" s="1"/>
  <c r="E166" i="105" s="1"/>
  <c r="G166" i="105" s="1"/>
  <c r="J166" i="105" s="1"/>
  <c r="E175" i="104"/>
  <c r="G175" i="104" s="1"/>
  <c r="J175" i="104" s="1"/>
  <c r="E175" i="105" s="1"/>
  <c r="G175" i="105" s="1"/>
  <c r="J175" i="105" s="1"/>
  <c r="E110" i="104"/>
  <c r="G110" i="104" s="1"/>
  <c r="J110" i="104" s="1"/>
  <c r="E110" i="105" s="1"/>
  <c r="G110" i="105" s="1"/>
  <c r="J110" i="105" s="1"/>
  <c r="E147" i="104"/>
  <c r="G147" i="104" s="1"/>
  <c r="J147" i="104" s="1"/>
  <c r="E147" i="105" s="1"/>
  <c r="G147" i="105" s="1"/>
  <c r="J147" i="105" s="1"/>
  <c r="E87" i="104"/>
  <c r="G87" i="104" s="1"/>
  <c r="J87" i="104" s="1"/>
  <c r="E87" i="105" s="1"/>
  <c r="G87" i="105" s="1"/>
  <c r="J87" i="105" s="1"/>
  <c r="E91" i="103"/>
  <c r="G91" i="103" s="1"/>
  <c r="J91" i="103" s="1"/>
  <c r="E29" i="103"/>
  <c r="G29" i="103" s="1"/>
  <c r="J29" i="103" s="1"/>
  <c r="E47" i="103"/>
  <c r="G47" i="103" s="1"/>
  <c r="J47" i="103" s="1"/>
  <c r="E100" i="103"/>
  <c r="G100" i="103" s="1"/>
  <c r="J100" i="103" s="1"/>
  <c r="E51" i="103"/>
  <c r="G51" i="103" s="1"/>
  <c r="J51" i="103" s="1"/>
  <c r="E163" i="104"/>
  <c r="G163" i="104" s="1"/>
  <c r="J163" i="104" s="1"/>
  <c r="E163" i="105" s="1"/>
  <c r="G163" i="105" s="1"/>
  <c r="J163" i="105" s="1"/>
  <c r="E30" i="103"/>
  <c r="G30" i="103" s="1"/>
  <c r="J30" i="103" s="1"/>
  <c r="E48" i="103"/>
  <c r="G48" i="103" s="1"/>
  <c r="J48" i="103" s="1"/>
  <c r="E144" i="103"/>
  <c r="G144" i="103" s="1"/>
  <c r="J144" i="103" s="1"/>
  <c r="E194" i="104"/>
  <c r="G194" i="104" s="1"/>
  <c r="J194" i="104" s="1"/>
  <c r="E194" i="105" s="1"/>
  <c r="G194" i="105" s="1"/>
  <c r="J194" i="105" s="1"/>
  <c r="E89" i="103"/>
  <c r="G89" i="103" s="1"/>
  <c r="J89" i="103" s="1"/>
  <c r="E31" i="103"/>
  <c r="G31" i="103" s="1"/>
  <c r="J31" i="103" s="1"/>
  <c r="E117" i="104"/>
  <c r="G117" i="104" s="1"/>
  <c r="J117" i="104" s="1"/>
  <c r="E117" i="105" s="1"/>
  <c r="G117" i="105" s="1"/>
  <c r="J117" i="105" s="1"/>
  <c r="E115" i="104"/>
  <c r="G115" i="104" s="1"/>
  <c r="J115" i="104" s="1"/>
  <c r="E115" i="105" s="1"/>
  <c r="G115" i="105" s="1"/>
  <c r="J115" i="105" s="1"/>
  <c r="E82" i="104"/>
  <c r="G82" i="104" s="1"/>
  <c r="J82" i="104" s="1"/>
  <c r="E82" i="105" s="1"/>
  <c r="G82" i="105" s="1"/>
  <c r="J82" i="105" s="1"/>
  <c r="E176" i="104"/>
  <c r="G176" i="104" s="1"/>
  <c r="J176" i="104" s="1"/>
  <c r="E176" i="105" s="1"/>
  <c r="G176" i="105" s="1"/>
  <c r="J176" i="105" s="1"/>
  <c r="E61" i="104"/>
  <c r="G61" i="104" s="1"/>
  <c r="J61" i="104" s="1"/>
  <c r="E61" i="105" s="1"/>
  <c r="G61" i="105" s="1"/>
  <c r="J61" i="105" s="1"/>
  <c r="E155" i="104"/>
  <c r="G155" i="104" s="1"/>
  <c r="J155" i="104" s="1"/>
  <c r="E155" i="105" s="1"/>
  <c r="G155" i="105" s="1"/>
  <c r="J155" i="105" s="1"/>
  <c r="E139" i="104"/>
  <c r="G139" i="104" s="1"/>
  <c r="J139" i="104" s="1"/>
  <c r="E139" i="105" s="1"/>
  <c r="G139" i="105" s="1"/>
  <c r="J139" i="105" s="1"/>
  <c r="E77" i="104"/>
  <c r="G77" i="104" s="1"/>
  <c r="J77" i="104" s="1"/>
  <c r="E77" i="105" s="1"/>
  <c r="G77" i="105" s="1"/>
  <c r="J77" i="105" s="1"/>
  <c r="E64" i="104"/>
  <c r="G64" i="104" s="1"/>
  <c r="J64" i="104" s="1"/>
  <c r="E64" i="105" s="1"/>
  <c r="G64" i="105" s="1"/>
  <c r="J64" i="105" s="1"/>
  <c r="E145" i="104"/>
  <c r="G145" i="104" s="1"/>
  <c r="J145" i="104" s="1"/>
  <c r="E145" i="105" s="1"/>
  <c r="G145" i="105" s="1"/>
  <c r="J145" i="105" s="1"/>
  <c r="E38" i="104"/>
  <c r="G38" i="104" s="1"/>
  <c r="J38" i="104" s="1"/>
  <c r="E38" i="105" s="1"/>
  <c r="G38" i="105" s="1"/>
  <c r="J38" i="105" s="1"/>
  <c r="E109" i="104"/>
  <c r="G109" i="104" s="1"/>
  <c r="J109" i="104" s="1"/>
  <c r="E109" i="105" s="1"/>
  <c r="G109" i="105" s="1"/>
  <c r="J109" i="105" s="1"/>
  <c r="E72" i="104"/>
  <c r="G72" i="104" s="1"/>
  <c r="J72" i="104" s="1"/>
  <c r="E72" i="105" s="1"/>
  <c r="G72" i="105" s="1"/>
  <c r="J72" i="105" s="1"/>
  <c r="E129" i="104"/>
  <c r="G129" i="104" s="1"/>
  <c r="J129" i="104" s="1"/>
  <c r="E129" i="105" s="1"/>
  <c r="G129" i="105" s="1"/>
  <c r="J129" i="105" s="1"/>
  <c r="E93" i="104"/>
  <c r="G93" i="104" s="1"/>
  <c r="J93" i="104" s="1"/>
  <c r="E93" i="105" s="1"/>
  <c r="G93" i="105" s="1"/>
  <c r="J93" i="105" s="1"/>
  <c r="E55" i="104"/>
  <c r="G55" i="104" s="1"/>
  <c r="J55" i="104" s="1"/>
  <c r="E55" i="105" s="1"/>
  <c r="G55" i="105" s="1"/>
  <c r="J55" i="105" s="1"/>
  <c r="E130" i="104"/>
  <c r="G130" i="104" s="1"/>
  <c r="J130" i="104" s="1"/>
  <c r="E130" i="105" s="1"/>
  <c r="G130" i="105" s="1"/>
  <c r="J130" i="105" s="1"/>
  <c r="E190" i="104"/>
  <c r="G190" i="104" s="1"/>
  <c r="J190" i="104" s="1"/>
  <c r="E190" i="105" s="1"/>
  <c r="G190" i="105" s="1"/>
  <c r="J190" i="105" s="1"/>
  <c r="E113" i="104"/>
  <c r="G113" i="104" s="1"/>
  <c r="J113" i="104" s="1"/>
  <c r="E113" i="105" s="1"/>
  <c r="G113" i="105" s="1"/>
  <c r="J113" i="105" s="1"/>
  <c r="E88" i="104"/>
  <c r="G88" i="104" s="1"/>
  <c r="J88" i="104" s="1"/>
  <c r="E88" i="105" s="1"/>
  <c r="G88" i="105" s="1"/>
  <c r="J88" i="105" s="1"/>
  <c r="E171" i="104"/>
  <c r="G171" i="104" s="1"/>
  <c r="J171" i="104" s="1"/>
  <c r="E171" i="105" s="1"/>
  <c r="G171" i="105" s="1"/>
  <c r="J171" i="105" s="1"/>
  <c r="E84" i="104"/>
  <c r="G84" i="104" s="1"/>
  <c r="J84" i="104" s="1"/>
  <c r="E84" i="105" s="1"/>
  <c r="G84" i="105" s="1"/>
  <c r="J84" i="105" s="1"/>
  <c r="E62" i="104"/>
  <c r="G62" i="104" s="1"/>
  <c r="J62" i="104" s="1"/>
  <c r="E62" i="105" s="1"/>
  <c r="G62" i="105" s="1"/>
  <c r="J62" i="105" s="1"/>
  <c r="E45" i="103"/>
  <c r="G45" i="103" s="1"/>
  <c r="J45" i="103" s="1"/>
  <c r="E68" i="104"/>
  <c r="G68" i="104" s="1"/>
  <c r="J68" i="104" s="1"/>
  <c r="E68" i="105" s="1"/>
  <c r="G68" i="105" s="1"/>
  <c r="J68" i="105" s="1"/>
  <c r="E33" i="103"/>
  <c r="G33" i="103" s="1"/>
  <c r="J33" i="103" s="1"/>
  <c r="E161" i="104"/>
  <c r="G161" i="104" s="1"/>
  <c r="J161" i="104" s="1"/>
  <c r="E161" i="105" s="1"/>
  <c r="G161" i="105" s="1"/>
  <c r="J161" i="105" s="1"/>
  <c r="E54" i="104"/>
  <c r="G54" i="104" s="1"/>
  <c r="J54" i="104" s="1"/>
  <c r="E54" i="105" s="1"/>
  <c r="G54" i="105" s="1"/>
  <c r="J54" i="105" s="1"/>
  <c r="E65" i="104"/>
  <c r="G65" i="104" s="1"/>
  <c r="J65" i="104" s="1"/>
  <c r="E65" i="105" s="1"/>
  <c r="G65" i="105" s="1"/>
  <c r="J65" i="105" s="1"/>
  <c r="E95" i="104"/>
  <c r="G95" i="104" s="1"/>
  <c r="J95" i="104" s="1"/>
  <c r="E95" i="105" s="1"/>
  <c r="G95" i="105" s="1"/>
  <c r="J95" i="105" s="1"/>
  <c r="E158" i="104"/>
  <c r="G158" i="104" s="1"/>
  <c r="J158" i="104" s="1"/>
  <c r="E158" i="105" s="1"/>
  <c r="G158" i="105" s="1"/>
  <c r="J158" i="105" s="1"/>
  <c r="E104" i="104"/>
  <c r="G104" i="104" s="1"/>
  <c r="J104" i="104" s="1"/>
  <c r="E104" i="105" s="1"/>
  <c r="G104" i="105" s="1"/>
  <c r="J104" i="105" s="1"/>
  <c r="E28" i="103"/>
  <c r="G28" i="103" s="1"/>
  <c r="J28" i="103" s="1"/>
  <c r="E46" i="103"/>
  <c r="G46" i="103" s="1"/>
  <c r="J46" i="103" s="1"/>
  <c r="E35" i="103"/>
  <c r="G35" i="103" s="1"/>
  <c r="J35" i="103" s="1"/>
  <c r="E137" i="104"/>
  <c r="G137" i="104" s="1"/>
  <c r="J137" i="104" s="1"/>
  <c r="E137" i="105" s="1"/>
  <c r="G137" i="105" s="1"/>
  <c r="J137" i="105" s="1"/>
  <c r="E44" i="103"/>
  <c r="G44" i="103" s="1"/>
  <c r="J44" i="103" s="1"/>
  <c r="E103" i="106"/>
  <c r="G103" i="106" s="1"/>
  <c r="J103" i="106" s="1"/>
  <c r="E103" i="107" s="1"/>
  <c r="G103" i="107" s="1"/>
  <c r="J103" i="107" s="1"/>
  <c r="E169" i="104"/>
  <c r="G169" i="104" s="1"/>
  <c r="J169" i="104" s="1"/>
  <c r="E169" i="105" s="1"/>
  <c r="G169" i="105" s="1"/>
  <c r="J169" i="105" s="1"/>
  <c r="E27" i="103"/>
  <c r="G27" i="103" s="1"/>
  <c r="J27" i="103" s="1"/>
  <c r="E67" i="103"/>
  <c r="G67" i="103" s="1"/>
  <c r="J67" i="103" s="1"/>
  <c r="E34" i="103"/>
  <c r="G34" i="103" s="1"/>
  <c r="J34" i="103" s="1"/>
  <c r="E167" i="104"/>
  <c r="G167" i="104" s="1"/>
  <c r="J167" i="104" s="1"/>
  <c r="E167" i="105" s="1"/>
  <c r="G167" i="105" s="1"/>
  <c r="J167" i="105" s="1"/>
  <c r="E160" i="104"/>
  <c r="G160" i="104" s="1"/>
  <c r="J160" i="104" s="1"/>
  <c r="E160" i="105" s="1"/>
  <c r="G160" i="105" s="1"/>
  <c r="J160" i="105" s="1"/>
  <c r="E132" i="104"/>
  <c r="G132" i="104" s="1"/>
  <c r="J132" i="104" s="1"/>
  <c r="E132" i="105" s="1"/>
  <c r="G132" i="105" s="1"/>
  <c r="J132" i="105" s="1"/>
  <c r="E111" i="104"/>
  <c r="G111" i="104" s="1"/>
  <c r="J111" i="104" s="1"/>
  <c r="E111" i="105" s="1"/>
  <c r="G111" i="105" s="1"/>
  <c r="J111" i="105" s="1"/>
  <c r="E116" i="104"/>
  <c r="G116" i="104" s="1"/>
  <c r="J116" i="104" s="1"/>
  <c r="E116" i="105" s="1"/>
  <c r="G116" i="105" s="1"/>
  <c r="J116" i="105" s="1"/>
  <c r="E149" i="104"/>
  <c r="G149" i="104" s="1"/>
  <c r="J149" i="104" s="1"/>
  <c r="E149" i="105" s="1"/>
  <c r="G149" i="105" s="1"/>
  <c r="J149" i="105" s="1"/>
  <c r="E94" i="104"/>
  <c r="G94" i="104" s="1"/>
  <c r="J94" i="104" s="1"/>
  <c r="E94" i="105" s="1"/>
  <c r="G94" i="105" s="1"/>
  <c r="J94" i="105" s="1"/>
  <c r="E69" i="104"/>
  <c r="G69" i="104" s="1"/>
  <c r="J69" i="104" s="1"/>
  <c r="E69" i="105" s="1"/>
  <c r="G69" i="105" s="1"/>
  <c r="J69" i="105" s="1"/>
  <c r="E165" i="104"/>
  <c r="G165" i="104" s="1"/>
  <c r="J165" i="104" s="1"/>
  <c r="E165" i="105" s="1"/>
  <c r="G165" i="105" s="1"/>
  <c r="J165" i="105" s="1"/>
  <c r="E196" i="104"/>
  <c r="G196" i="104" s="1"/>
  <c r="J196" i="104" s="1"/>
  <c r="E196" i="105" s="1"/>
  <c r="G196" i="105" s="1"/>
  <c r="J196" i="105" s="1"/>
  <c r="E128" i="104"/>
  <c r="G128" i="104" s="1"/>
  <c r="J128" i="104" s="1"/>
  <c r="E128" i="105" s="1"/>
  <c r="G128" i="105" s="1"/>
  <c r="J128" i="105" s="1"/>
  <c r="E131" i="104"/>
  <c r="G131" i="104" s="1"/>
  <c r="J131" i="104" s="1"/>
  <c r="E131" i="105" s="1"/>
  <c r="G131" i="105" s="1"/>
  <c r="J131" i="105" s="1"/>
  <c r="E37" i="104"/>
  <c r="G37" i="104" s="1"/>
  <c r="J37" i="104" s="1"/>
  <c r="E37" i="105" s="1"/>
  <c r="G37" i="105" s="1"/>
  <c r="J37" i="105" s="1"/>
  <c r="E195" i="104"/>
  <c r="G195" i="104" s="1"/>
  <c r="J195" i="104" s="1"/>
  <c r="E195" i="105" s="1"/>
  <c r="G195" i="105" s="1"/>
  <c r="J195" i="105" s="1"/>
  <c r="E114" i="104"/>
  <c r="G114" i="104" s="1"/>
  <c r="J114" i="104" s="1"/>
  <c r="E114" i="105" s="1"/>
  <c r="G114" i="105" s="1"/>
  <c r="J114" i="105" s="1"/>
  <c r="E50" i="103"/>
  <c r="G50" i="103" s="1"/>
  <c r="J50" i="103" s="1"/>
  <c r="E43" i="103"/>
  <c r="G43" i="103" s="1"/>
  <c r="J43" i="103" s="1"/>
  <c r="E118" i="104"/>
  <c r="G118" i="104" s="1"/>
  <c r="J118" i="104" s="1"/>
  <c r="E118" i="105" s="1"/>
  <c r="G118" i="105" s="1"/>
  <c r="J118" i="105" s="1"/>
  <c r="E151" i="104"/>
  <c r="G151" i="104" s="1"/>
  <c r="J151" i="104" s="1"/>
  <c r="E151" i="105" s="1"/>
  <c r="G151" i="105" s="1"/>
  <c r="J151" i="105" s="1"/>
  <c r="E200" i="106"/>
  <c r="G200" i="106" s="1"/>
  <c r="J200" i="106" s="1"/>
  <c r="E200" i="107" s="1"/>
  <c r="G200" i="107" s="1"/>
  <c r="J200" i="107" s="1"/>
  <c r="E56" i="104"/>
  <c r="G56" i="104" s="1"/>
  <c r="J56" i="104" s="1"/>
  <c r="E56" i="105" s="1"/>
  <c r="G56" i="105" s="1"/>
  <c r="J56" i="105" s="1"/>
  <c r="E124" i="104"/>
  <c r="G124" i="104" s="1"/>
  <c r="J124" i="104" s="1"/>
  <c r="E124" i="105" s="1"/>
  <c r="G124" i="105" s="1"/>
  <c r="J124" i="105" s="1"/>
  <c r="E32" i="103"/>
  <c r="G32" i="103" s="1"/>
  <c r="J32" i="103" s="1"/>
  <c r="E90" i="103"/>
  <c r="G90" i="103" s="1"/>
  <c r="J90" i="103" s="1"/>
  <c r="E36" i="103"/>
  <c r="G36" i="103" s="1"/>
  <c r="J36" i="103" s="1"/>
  <c r="E49" i="103"/>
  <c r="G49" i="103" s="1"/>
  <c r="J49" i="103" s="1"/>
  <c r="E75" i="104"/>
  <c r="G75" i="104" s="1"/>
  <c r="J75" i="104" s="1"/>
  <c r="E75" i="105" s="1"/>
  <c r="G75" i="105" s="1"/>
  <c r="J75" i="105" s="1"/>
  <c r="E107" i="104"/>
  <c r="G107" i="104" s="1"/>
  <c r="J107" i="104" s="1"/>
  <c r="E107" i="105" s="1"/>
  <c r="G107" i="105" s="1"/>
  <c r="J107" i="105" s="1"/>
  <c r="E164" i="104"/>
  <c r="G164" i="104" s="1"/>
  <c r="J164" i="104" s="1"/>
  <c r="E164" i="105" s="1"/>
  <c r="G164" i="105" s="1"/>
  <c r="J164" i="105" s="1"/>
  <c r="E146" i="104"/>
  <c r="G146" i="104" s="1"/>
  <c r="J146" i="104" s="1"/>
  <c r="E146" i="105" s="1"/>
  <c r="G146" i="105" s="1"/>
  <c r="J146" i="105" s="1"/>
  <c r="E184" i="104"/>
  <c r="G184" i="104" s="1"/>
  <c r="J184" i="104" s="1"/>
  <c r="E184" i="105" s="1"/>
  <c r="G184" i="105" s="1"/>
  <c r="J184" i="105" s="1"/>
  <c r="E191" i="104"/>
  <c r="G191" i="104" s="1"/>
  <c r="J191" i="104" s="1"/>
  <c r="E191" i="105" s="1"/>
  <c r="G191" i="105" s="1"/>
  <c r="J191" i="105" s="1"/>
  <c r="E182" i="104"/>
  <c r="G182" i="104" s="1"/>
  <c r="J182" i="104" s="1"/>
  <c r="E182" i="105" s="1"/>
  <c r="G182" i="105" s="1"/>
  <c r="J182" i="105" s="1"/>
  <c r="E81" i="104"/>
  <c r="G81" i="104" s="1"/>
  <c r="J81" i="104" s="1"/>
  <c r="E81" i="105" s="1"/>
  <c r="G81" i="105" s="1"/>
  <c r="J81" i="105" s="1"/>
  <c r="E143" i="104"/>
  <c r="G143" i="104" s="1"/>
  <c r="J143" i="104" s="1"/>
  <c r="E143" i="105" s="1"/>
  <c r="G143" i="105" s="1"/>
  <c r="J143" i="105" s="1"/>
  <c r="E140" i="104"/>
  <c r="G140" i="104" s="1"/>
  <c r="J140" i="104" s="1"/>
  <c r="E140" i="105" s="1"/>
  <c r="G140" i="105" s="1"/>
  <c r="J140" i="105" s="1"/>
  <c r="E193" i="104"/>
  <c r="G193" i="104" s="1"/>
  <c r="J193" i="104" s="1"/>
  <c r="E193" i="105" s="1"/>
  <c r="G193" i="105" s="1"/>
  <c r="J193" i="105" s="1"/>
  <c r="E73" i="104"/>
  <c r="G73" i="104" s="1"/>
  <c r="J73" i="104" s="1"/>
  <c r="E73" i="105" s="1"/>
  <c r="G73" i="105" s="1"/>
  <c r="J73" i="105" s="1"/>
  <c r="E52" i="104"/>
  <c r="G52" i="104" s="1"/>
  <c r="J52" i="104" s="1"/>
  <c r="E52" i="105" s="1"/>
  <c r="G52" i="105" s="1"/>
  <c r="J52" i="105" s="1"/>
  <c r="E142" i="104"/>
  <c r="G142" i="104" s="1"/>
  <c r="J142" i="104" s="1"/>
  <c r="E142" i="105" s="1"/>
  <c r="G142" i="105" s="1"/>
  <c r="J142" i="105" s="1"/>
  <c r="E96" i="104"/>
  <c r="G96" i="104" s="1"/>
  <c r="J96" i="104" s="1"/>
  <c r="E96" i="105" s="1"/>
  <c r="G96" i="105" s="1"/>
  <c r="J96" i="105" s="1"/>
  <c r="E199" i="104"/>
  <c r="G199" i="104" s="1"/>
  <c r="J199" i="104" s="1"/>
  <c r="E199" i="105" s="1"/>
  <c r="G199" i="105" s="1"/>
  <c r="J199" i="105" s="1"/>
  <c r="E78" i="104"/>
  <c r="G78" i="104" s="1"/>
  <c r="J78" i="104" s="1"/>
  <c r="E78" i="105" s="1"/>
  <c r="G78" i="105" s="1"/>
  <c r="J78" i="105" s="1"/>
  <c r="E136" i="104"/>
  <c r="G136" i="104" s="1"/>
  <c r="J136" i="104" s="1"/>
  <c r="E136" i="105" s="1"/>
  <c r="G136" i="105" s="1"/>
  <c r="J136" i="105" s="1"/>
  <c r="E154" i="104"/>
  <c r="G154" i="104" s="1"/>
  <c r="J154" i="104" s="1"/>
  <c r="E154" i="105" s="1"/>
  <c r="G154" i="105" s="1"/>
  <c r="J154" i="105" s="1"/>
  <c r="E83" i="104"/>
  <c r="G83" i="104" s="1"/>
  <c r="J83" i="104" s="1"/>
  <c r="E83" i="105" s="1"/>
  <c r="G83" i="105" s="1"/>
  <c r="J83" i="105" s="1"/>
  <c r="E173" i="104"/>
  <c r="G173" i="104" s="1"/>
  <c r="J173" i="104" s="1"/>
  <c r="E173" i="105" s="1"/>
  <c r="G173" i="105" s="1"/>
  <c r="J173" i="105" s="1"/>
  <c r="E53" i="104"/>
  <c r="G53" i="104" s="1"/>
  <c r="J53" i="104" s="1"/>
  <c r="E53" i="105" s="1"/>
  <c r="G53" i="105" s="1"/>
  <c r="J53" i="105" s="1"/>
  <c r="E198" i="104"/>
  <c r="G198" i="104" s="1"/>
  <c r="J198" i="104" s="1"/>
  <c r="E198" i="105" s="1"/>
  <c r="G198" i="105" s="1"/>
  <c r="J198" i="105" s="1"/>
  <c r="E97" i="104"/>
  <c r="G97" i="104" s="1"/>
  <c r="J97" i="104" s="1"/>
  <c r="E97" i="105" s="1"/>
  <c r="G97" i="105" s="1"/>
  <c r="J97" i="105" s="1"/>
  <c r="E66" i="104"/>
  <c r="G66" i="104" s="1"/>
  <c r="J66" i="104" s="1"/>
  <c r="E66" i="105" s="1"/>
  <c r="G66" i="105" s="1"/>
  <c r="J66" i="105" s="1"/>
  <c r="E112" i="104"/>
  <c r="G112" i="104" s="1"/>
  <c r="J112" i="104" s="1"/>
  <c r="E112" i="105" s="1"/>
  <c r="G112" i="105" s="1"/>
  <c r="J112" i="105" s="1"/>
  <c r="E120" i="104"/>
  <c r="G120" i="104" s="1"/>
  <c r="J120" i="104" s="1"/>
  <c r="E120" i="105" s="1"/>
  <c r="G120" i="105" s="1"/>
  <c r="J120" i="105" s="1"/>
  <c r="E141" i="104"/>
  <c r="G141" i="104" s="1"/>
  <c r="J141" i="104" s="1"/>
  <c r="E141" i="105" s="1"/>
  <c r="G141" i="105" s="1"/>
  <c r="J141" i="105" s="1"/>
  <c r="E153" i="104"/>
  <c r="G153" i="104" s="1"/>
  <c r="J153" i="104" s="1"/>
  <c r="E153" i="105" s="1"/>
  <c r="G153" i="105" s="1"/>
  <c r="J153" i="105" s="1"/>
  <c r="E41" i="104"/>
  <c r="G41" i="104" s="1"/>
  <c r="J41" i="104" s="1"/>
  <c r="E41" i="105" s="1"/>
  <c r="G41" i="105" s="1"/>
  <c r="J41" i="105" s="1"/>
  <c r="E174" i="106"/>
  <c r="G174" i="106" s="1"/>
  <c r="J174" i="106" s="1"/>
  <c r="E174" i="107" s="1"/>
  <c r="G174" i="107" s="1"/>
  <c r="J174" i="107" s="1"/>
  <c r="G11" i="89"/>
  <c r="J11" i="89" s="1"/>
  <c r="E11" i="90" s="1"/>
  <c r="G10" i="89"/>
  <c r="J10" i="89" s="1"/>
  <c r="E10" i="90" s="1"/>
  <c r="G9" i="89"/>
  <c r="J9" i="89" s="1"/>
  <c r="E9" i="90" s="1"/>
  <c r="G12" i="96"/>
  <c r="J12" i="96" s="1"/>
  <c r="AC24" i="8"/>
  <c r="G21" i="81"/>
  <c r="J21" i="81" s="1"/>
  <c r="G24" i="81"/>
  <c r="J24" i="81" s="1"/>
  <c r="G25" i="81"/>
  <c r="J25" i="81" s="1"/>
  <c r="G26" i="81"/>
  <c r="J26" i="81" s="1"/>
  <c r="G20" i="81"/>
  <c r="J20" i="81" s="1"/>
  <c r="G23" i="81"/>
  <c r="J23" i="81" s="1"/>
  <c r="G19" i="81"/>
  <c r="J19" i="81" s="1"/>
  <c r="G22" i="81"/>
  <c r="J22" i="81" s="1"/>
  <c r="G17" i="78"/>
  <c r="J17" i="78" s="1"/>
  <c r="G16" i="78"/>
  <c r="J16" i="78" s="1"/>
  <c r="G18" i="78"/>
  <c r="J18" i="78" s="1"/>
  <c r="G7" i="78"/>
  <c r="J7" i="78" s="1"/>
  <c r="G13" i="78"/>
  <c r="J13" i="78" s="1"/>
  <c r="G8" i="78"/>
  <c r="J8" i="78" s="1"/>
  <c r="G15" i="78"/>
  <c r="J15" i="78" s="1"/>
  <c r="G6" i="78"/>
  <c r="J6" i="78" s="1"/>
  <c r="G14" i="78"/>
  <c r="J14" i="78" s="1"/>
  <c r="Z10" i="8"/>
  <c r="AC10" i="8" s="1"/>
  <c r="Z9" i="8"/>
  <c r="AC9" i="8" s="1"/>
  <c r="Z7" i="8"/>
  <c r="AC7" i="8" s="1"/>
  <c r="Z8" i="8"/>
  <c r="Z6" i="8"/>
  <c r="AC6" i="8" s="1"/>
  <c r="N216" i="8"/>
  <c r="F215" i="8" s="1"/>
  <c r="C216" i="8" s="1"/>
  <c r="H217" i="8"/>
  <c r="E125" i="106" l="1"/>
  <c r="G125" i="106" s="1"/>
  <c r="J125" i="106" s="1"/>
  <c r="E125" i="107" s="1"/>
  <c r="G125" i="107" s="1"/>
  <c r="J125" i="107" s="1"/>
  <c r="E139" i="106"/>
  <c r="G139" i="106" s="1"/>
  <c r="J139" i="106" s="1"/>
  <c r="E139" i="107" s="1"/>
  <c r="G139" i="107" s="1"/>
  <c r="J139" i="107" s="1"/>
  <c r="E106" i="106"/>
  <c r="G106" i="106" s="1"/>
  <c r="J106" i="106" s="1"/>
  <c r="E106" i="107" s="1"/>
  <c r="G106" i="107" s="1"/>
  <c r="J106" i="107" s="1"/>
  <c r="E155" i="106"/>
  <c r="G155" i="106" s="1"/>
  <c r="J155" i="106" s="1"/>
  <c r="E155" i="107" s="1"/>
  <c r="G155" i="107" s="1"/>
  <c r="J155" i="107" s="1"/>
  <c r="E80" i="106"/>
  <c r="G80" i="106" s="1"/>
  <c r="J80" i="106" s="1"/>
  <c r="E80" i="107" s="1"/>
  <c r="G80" i="107" s="1"/>
  <c r="J80" i="107" s="1"/>
  <c r="E79" i="106"/>
  <c r="G79" i="106" s="1"/>
  <c r="J79" i="106" s="1"/>
  <c r="E79" i="107" s="1"/>
  <c r="G79" i="107" s="1"/>
  <c r="J79" i="107" s="1"/>
  <c r="E198" i="106"/>
  <c r="G198" i="106" s="1"/>
  <c r="J198" i="106" s="1"/>
  <c r="E198" i="107" s="1"/>
  <c r="G198" i="107" s="1"/>
  <c r="J198" i="107" s="1"/>
  <c r="E182" i="106"/>
  <c r="G182" i="106" s="1"/>
  <c r="J182" i="106" s="1"/>
  <c r="E182" i="107" s="1"/>
  <c r="G182" i="107" s="1"/>
  <c r="J182" i="107" s="1"/>
  <c r="E43" i="104"/>
  <c r="G43" i="104" s="1"/>
  <c r="J43" i="104" s="1"/>
  <c r="E43" i="105" s="1"/>
  <c r="G43" i="105" s="1"/>
  <c r="J43" i="105" s="1"/>
  <c r="E167" i="106"/>
  <c r="G167" i="106" s="1"/>
  <c r="J167" i="106" s="1"/>
  <c r="E167" i="107" s="1"/>
  <c r="G167" i="107" s="1"/>
  <c r="J167" i="107" s="1"/>
  <c r="E161" i="106"/>
  <c r="G161" i="106" s="1"/>
  <c r="J161" i="106" s="1"/>
  <c r="E161" i="107" s="1"/>
  <c r="G161" i="107" s="1"/>
  <c r="J161" i="107" s="1"/>
  <c r="E38" i="106"/>
  <c r="G38" i="106" s="1"/>
  <c r="J38" i="106" s="1"/>
  <c r="E38" i="107" s="1"/>
  <c r="G38" i="107" s="1"/>
  <c r="J38" i="107" s="1"/>
  <c r="E30" i="104"/>
  <c r="G30" i="104" s="1"/>
  <c r="J30" i="104" s="1"/>
  <c r="E30" i="105" s="1"/>
  <c r="G30" i="105" s="1"/>
  <c r="J30" i="105" s="1"/>
  <c r="E42" i="106"/>
  <c r="G42" i="106" s="1"/>
  <c r="J42" i="106" s="1"/>
  <c r="E42" i="107" s="1"/>
  <c r="G42" i="107" s="1"/>
  <c r="J42" i="107" s="1"/>
  <c r="E170" i="106"/>
  <c r="G170" i="106" s="1"/>
  <c r="J170" i="106" s="1"/>
  <c r="E170" i="107" s="1"/>
  <c r="G170" i="107" s="1"/>
  <c r="J170" i="107" s="1"/>
  <c r="E71" i="106"/>
  <c r="G71" i="106" s="1"/>
  <c r="J71" i="106" s="1"/>
  <c r="E71" i="107" s="1"/>
  <c r="G71" i="107" s="1"/>
  <c r="J71" i="107" s="1"/>
  <c r="E101" i="106"/>
  <c r="G101" i="106" s="1"/>
  <c r="J101" i="106" s="1"/>
  <c r="E101" i="107" s="1"/>
  <c r="G101" i="107" s="1"/>
  <c r="J101" i="107" s="1"/>
  <c r="E154" i="106"/>
  <c r="G154" i="106" s="1"/>
  <c r="J154" i="106" s="1"/>
  <c r="E154" i="107" s="1"/>
  <c r="G154" i="107" s="1"/>
  <c r="J154" i="107" s="1"/>
  <c r="E62" i="106"/>
  <c r="G62" i="106" s="1"/>
  <c r="J62" i="106" s="1"/>
  <c r="E62" i="107" s="1"/>
  <c r="G62" i="107" s="1"/>
  <c r="J62" i="107" s="1"/>
  <c r="E197" i="106"/>
  <c r="G197" i="106" s="1"/>
  <c r="J197" i="106" s="1"/>
  <c r="E197" i="107" s="1"/>
  <c r="G197" i="107" s="1"/>
  <c r="J197" i="107" s="1"/>
  <c r="E84" i="106"/>
  <c r="G84" i="106" s="1"/>
  <c r="J84" i="106" s="1"/>
  <c r="E84" i="107" s="1"/>
  <c r="G84" i="107" s="1"/>
  <c r="J84" i="107" s="1"/>
  <c r="E191" i="106"/>
  <c r="G191" i="106" s="1"/>
  <c r="J191" i="106" s="1"/>
  <c r="E191" i="107" s="1"/>
  <c r="G191" i="107" s="1"/>
  <c r="J191" i="107" s="1"/>
  <c r="E33" i="104"/>
  <c r="G33" i="104" s="1"/>
  <c r="J33" i="104" s="1"/>
  <c r="E33" i="105" s="1"/>
  <c r="G33" i="105" s="1"/>
  <c r="J33" i="105" s="1"/>
  <c r="E40" i="106"/>
  <c r="G40" i="106" s="1"/>
  <c r="J40" i="106" s="1"/>
  <c r="E40" i="107" s="1"/>
  <c r="G40" i="107" s="1"/>
  <c r="J40" i="107" s="1"/>
  <c r="E70" i="106"/>
  <c r="G70" i="106" s="1"/>
  <c r="J70" i="106" s="1"/>
  <c r="E70" i="107" s="1"/>
  <c r="G70" i="107" s="1"/>
  <c r="J70" i="107" s="1"/>
  <c r="E39" i="106"/>
  <c r="G39" i="106" s="1"/>
  <c r="J39" i="106" s="1"/>
  <c r="E39" i="107" s="1"/>
  <c r="G39" i="107" s="1"/>
  <c r="J39" i="107" s="1"/>
  <c r="E133" i="106"/>
  <c r="G133" i="106" s="1"/>
  <c r="J133" i="106" s="1"/>
  <c r="E133" i="107" s="1"/>
  <c r="G133" i="107" s="1"/>
  <c r="J133" i="107" s="1"/>
  <c r="E169" i="106"/>
  <c r="G169" i="106" s="1"/>
  <c r="J169" i="106" s="1"/>
  <c r="E169" i="107" s="1"/>
  <c r="G169" i="107" s="1"/>
  <c r="J169" i="107" s="1"/>
  <c r="E150" i="106"/>
  <c r="G150" i="106" s="1"/>
  <c r="J150" i="106" s="1"/>
  <c r="E150" i="107" s="1"/>
  <c r="G150" i="107" s="1"/>
  <c r="J150" i="107" s="1"/>
  <c r="E29" i="104"/>
  <c r="G29" i="104" s="1"/>
  <c r="J29" i="104" s="1"/>
  <c r="E29" i="105" s="1"/>
  <c r="G29" i="105" s="1"/>
  <c r="J29" i="105" s="1"/>
  <c r="E50" i="104"/>
  <c r="G50" i="104" s="1"/>
  <c r="J50" i="104" s="1"/>
  <c r="E50" i="105" s="1"/>
  <c r="G50" i="105" s="1"/>
  <c r="J50" i="105" s="1"/>
  <c r="E163" i="106"/>
  <c r="G163" i="106" s="1"/>
  <c r="J163" i="106" s="1"/>
  <c r="E163" i="107" s="1"/>
  <c r="G163" i="107" s="1"/>
  <c r="J163" i="107" s="1"/>
  <c r="E120" i="106"/>
  <c r="G120" i="106" s="1"/>
  <c r="J120" i="106" s="1"/>
  <c r="E120" i="107" s="1"/>
  <c r="G120" i="107" s="1"/>
  <c r="J120" i="107" s="1"/>
  <c r="E193" i="106"/>
  <c r="G193" i="106" s="1"/>
  <c r="J193" i="106" s="1"/>
  <c r="E193" i="107" s="1"/>
  <c r="G193" i="107" s="1"/>
  <c r="J193" i="107" s="1"/>
  <c r="E56" i="106"/>
  <c r="G56" i="106" s="1"/>
  <c r="J56" i="106" s="1"/>
  <c r="E56" i="107" s="1"/>
  <c r="G56" i="107" s="1"/>
  <c r="J56" i="107" s="1"/>
  <c r="E116" i="106"/>
  <c r="G116" i="106" s="1"/>
  <c r="J116" i="106" s="1"/>
  <c r="E116" i="107" s="1"/>
  <c r="G116" i="107" s="1"/>
  <c r="J116" i="107" s="1"/>
  <c r="E158" i="106"/>
  <c r="G158" i="106" s="1"/>
  <c r="J158" i="106" s="1"/>
  <c r="E158" i="107" s="1"/>
  <c r="G158" i="107" s="1"/>
  <c r="J158" i="107" s="1"/>
  <c r="E93" i="106"/>
  <c r="G93" i="106" s="1"/>
  <c r="J93" i="106" s="1"/>
  <c r="E93" i="107" s="1"/>
  <c r="G93" i="107" s="1"/>
  <c r="J93" i="107" s="1"/>
  <c r="E89" i="104"/>
  <c r="G89" i="104" s="1"/>
  <c r="J89" i="104" s="1"/>
  <c r="E89" i="105" s="1"/>
  <c r="G89" i="105" s="1"/>
  <c r="J89" i="105" s="1"/>
  <c r="E180" i="106"/>
  <c r="G180" i="106" s="1"/>
  <c r="J180" i="106" s="1"/>
  <c r="E180" i="107" s="1"/>
  <c r="G180" i="107" s="1"/>
  <c r="J180" i="107" s="1"/>
  <c r="E138" i="106"/>
  <c r="G138" i="106" s="1"/>
  <c r="J138" i="106" s="1"/>
  <c r="E138" i="107" s="1"/>
  <c r="G138" i="107" s="1"/>
  <c r="J138" i="107" s="1"/>
  <c r="E186" i="106"/>
  <c r="G186" i="106" s="1"/>
  <c r="J186" i="106" s="1"/>
  <c r="E186" i="107" s="1"/>
  <c r="G186" i="107" s="1"/>
  <c r="J186" i="107" s="1"/>
  <c r="E168" i="106"/>
  <c r="G168" i="106" s="1"/>
  <c r="J168" i="106" s="1"/>
  <c r="E168" i="107" s="1"/>
  <c r="G168" i="107" s="1"/>
  <c r="J168" i="107" s="1"/>
  <c r="E178" i="106"/>
  <c r="G178" i="106" s="1"/>
  <c r="J178" i="106" s="1"/>
  <c r="E178" i="107" s="1"/>
  <c r="G178" i="107" s="1"/>
  <c r="J178" i="107" s="1"/>
  <c r="E164" i="106"/>
  <c r="G164" i="106" s="1"/>
  <c r="J164" i="106" s="1"/>
  <c r="E164" i="107" s="1"/>
  <c r="G164" i="107" s="1"/>
  <c r="J164" i="107" s="1"/>
  <c r="E152" i="106"/>
  <c r="G152" i="106" s="1"/>
  <c r="J152" i="106" s="1"/>
  <c r="E152" i="107" s="1"/>
  <c r="G152" i="107" s="1"/>
  <c r="J152" i="107" s="1"/>
  <c r="E136" i="106"/>
  <c r="G136" i="106" s="1"/>
  <c r="J136" i="106" s="1"/>
  <c r="E136" i="107" s="1"/>
  <c r="G136" i="107" s="1"/>
  <c r="J136" i="107" s="1"/>
  <c r="E131" i="106"/>
  <c r="G131" i="106" s="1"/>
  <c r="J131" i="106" s="1"/>
  <c r="E131" i="107" s="1"/>
  <c r="G131" i="107" s="1"/>
  <c r="J131" i="107" s="1"/>
  <c r="E53" i="106"/>
  <c r="G53" i="106" s="1"/>
  <c r="J53" i="106" s="1"/>
  <c r="E53" i="107" s="1"/>
  <c r="G53" i="107" s="1"/>
  <c r="J53" i="107" s="1"/>
  <c r="E34" i="104"/>
  <c r="G34" i="104" s="1"/>
  <c r="J34" i="104" s="1"/>
  <c r="E34" i="105" s="1"/>
  <c r="G34" i="105" s="1"/>
  <c r="J34" i="105" s="1"/>
  <c r="E112" i="106"/>
  <c r="G112" i="106" s="1"/>
  <c r="J112" i="106" s="1"/>
  <c r="E112" i="107" s="1"/>
  <c r="G112" i="107" s="1"/>
  <c r="J112" i="107" s="1"/>
  <c r="E111" i="106"/>
  <c r="G111" i="106" s="1"/>
  <c r="J111" i="106" s="1"/>
  <c r="E111" i="107" s="1"/>
  <c r="G111" i="107" s="1"/>
  <c r="J111" i="107" s="1"/>
  <c r="E95" i="106"/>
  <c r="G95" i="106" s="1"/>
  <c r="J95" i="106" s="1"/>
  <c r="E95" i="107" s="1"/>
  <c r="G95" i="107" s="1"/>
  <c r="J95" i="107" s="1"/>
  <c r="E129" i="106"/>
  <c r="G129" i="106" s="1"/>
  <c r="J129" i="106" s="1"/>
  <c r="E129" i="107" s="1"/>
  <c r="G129" i="107" s="1"/>
  <c r="J129" i="107" s="1"/>
  <c r="E194" i="106"/>
  <c r="G194" i="106" s="1"/>
  <c r="J194" i="106" s="1"/>
  <c r="E194" i="107" s="1"/>
  <c r="G194" i="107" s="1"/>
  <c r="J194" i="107" s="1"/>
  <c r="E121" i="106"/>
  <c r="G121" i="106" s="1"/>
  <c r="J121" i="106" s="1"/>
  <c r="E121" i="107" s="1"/>
  <c r="G121" i="107" s="1"/>
  <c r="J121" i="107" s="1"/>
  <c r="E185" i="106"/>
  <c r="G185" i="106" s="1"/>
  <c r="J185" i="106" s="1"/>
  <c r="E185" i="107" s="1"/>
  <c r="G185" i="107" s="1"/>
  <c r="J185" i="107" s="1"/>
  <c r="E99" i="106"/>
  <c r="G99" i="106" s="1"/>
  <c r="J99" i="106" s="1"/>
  <c r="E99" i="107" s="1"/>
  <c r="G99" i="107" s="1"/>
  <c r="J99" i="107" s="1"/>
  <c r="E177" i="106"/>
  <c r="G177" i="106" s="1"/>
  <c r="J177" i="106" s="1"/>
  <c r="E177" i="107" s="1"/>
  <c r="G177" i="107" s="1"/>
  <c r="J177" i="107" s="1"/>
  <c r="E98" i="106"/>
  <c r="G98" i="106" s="1"/>
  <c r="J98" i="106" s="1"/>
  <c r="E98" i="107" s="1"/>
  <c r="G98" i="107" s="1"/>
  <c r="J98" i="107" s="1"/>
  <c r="E37" i="106"/>
  <c r="G37" i="106" s="1"/>
  <c r="J37" i="106" s="1"/>
  <c r="E37" i="107" s="1"/>
  <c r="G37" i="107" s="1"/>
  <c r="J37" i="107" s="1"/>
  <c r="E47" i="104"/>
  <c r="G47" i="104" s="1"/>
  <c r="J47" i="104" s="1"/>
  <c r="E47" i="105" s="1"/>
  <c r="G47" i="105" s="1"/>
  <c r="J47" i="105" s="1"/>
  <c r="E85" i="106"/>
  <c r="G85" i="106" s="1"/>
  <c r="J85" i="106" s="1"/>
  <c r="E85" i="107" s="1"/>
  <c r="G85" i="107" s="1"/>
  <c r="J85" i="107" s="1"/>
  <c r="E107" i="106"/>
  <c r="G107" i="106" s="1"/>
  <c r="J107" i="106" s="1"/>
  <c r="E107" i="107" s="1"/>
  <c r="G107" i="107" s="1"/>
  <c r="J107" i="107" s="1"/>
  <c r="E148" i="106"/>
  <c r="G148" i="106" s="1"/>
  <c r="J148" i="106" s="1"/>
  <c r="E148" i="107" s="1"/>
  <c r="G148" i="107" s="1"/>
  <c r="J148" i="107" s="1"/>
  <c r="E145" i="106"/>
  <c r="G145" i="106" s="1"/>
  <c r="J145" i="106" s="1"/>
  <c r="E145" i="107" s="1"/>
  <c r="G145" i="107" s="1"/>
  <c r="J145" i="107" s="1"/>
  <c r="E96" i="106"/>
  <c r="G96" i="106" s="1"/>
  <c r="J96" i="106" s="1"/>
  <c r="E96" i="107" s="1"/>
  <c r="G96" i="107" s="1"/>
  <c r="J96" i="107" s="1"/>
  <c r="E36" i="104"/>
  <c r="G36" i="104" s="1"/>
  <c r="J36" i="104" s="1"/>
  <c r="E36" i="105" s="1"/>
  <c r="G36" i="105" s="1"/>
  <c r="J36" i="105" s="1"/>
  <c r="E165" i="106"/>
  <c r="G165" i="106" s="1"/>
  <c r="J165" i="106" s="1"/>
  <c r="E165" i="107" s="1"/>
  <c r="G165" i="107" s="1"/>
  <c r="J165" i="107" s="1"/>
  <c r="E35" i="104"/>
  <c r="G35" i="104" s="1"/>
  <c r="J35" i="104" s="1"/>
  <c r="E35" i="105" s="1"/>
  <c r="G35" i="105" s="1"/>
  <c r="J35" i="105" s="1"/>
  <c r="E113" i="106"/>
  <c r="G113" i="106" s="1"/>
  <c r="J113" i="106" s="1"/>
  <c r="E113" i="107" s="1"/>
  <c r="G113" i="107" s="1"/>
  <c r="J113" i="107" s="1"/>
  <c r="E82" i="106"/>
  <c r="G82" i="106" s="1"/>
  <c r="J82" i="106" s="1"/>
  <c r="E82" i="107" s="1"/>
  <c r="G82" i="107" s="1"/>
  <c r="J82" i="107" s="1"/>
  <c r="E147" i="106"/>
  <c r="G147" i="106" s="1"/>
  <c r="J147" i="106" s="1"/>
  <c r="E147" i="107" s="1"/>
  <c r="G147" i="107" s="1"/>
  <c r="J147" i="107" s="1"/>
  <c r="E63" i="106"/>
  <c r="G63" i="106" s="1"/>
  <c r="J63" i="106" s="1"/>
  <c r="E63" i="107" s="1"/>
  <c r="G63" i="107" s="1"/>
  <c r="J63" i="107" s="1"/>
  <c r="E183" i="106"/>
  <c r="G183" i="106" s="1"/>
  <c r="J183" i="106" s="1"/>
  <c r="E183" i="107" s="1"/>
  <c r="G183" i="107" s="1"/>
  <c r="J183" i="107" s="1"/>
  <c r="E119" i="106"/>
  <c r="G119" i="106" s="1"/>
  <c r="J119" i="106" s="1"/>
  <c r="E119" i="107" s="1"/>
  <c r="G119" i="107" s="1"/>
  <c r="J119" i="107" s="1"/>
  <c r="E157" i="106"/>
  <c r="G157" i="106" s="1"/>
  <c r="J157" i="106" s="1"/>
  <c r="E157" i="107" s="1"/>
  <c r="G157" i="107" s="1"/>
  <c r="J157" i="107" s="1"/>
  <c r="E140" i="106"/>
  <c r="G140" i="106" s="1"/>
  <c r="J140" i="106" s="1"/>
  <c r="E140" i="107" s="1"/>
  <c r="G140" i="107" s="1"/>
  <c r="J140" i="107" s="1"/>
  <c r="E41" i="106"/>
  <c r="G41" i="106" s="1"/>
  <c r="J41" i="106" s="1"/>
  <c r="E41" i="107" s="1"/>
  <c r="G41" i="107" s="1"/>
  <c r="J41" i="107" s="1"/>
  <c r="E142" i="106"/>
  <c r="G142" i="106" s="1"/>
  <c r="J142" i="106" s="1"/>
  <c r="E142" i="107" s="1"/>
  <c r="G142" i="107" s="1"/>
  <c r="J142" i="107" s="1"/>
  <c r="E90" i="104"/>
  <c r="G90" i="104" s="1"/>
  <c r="J90" i="104" s="1"/>
  <c r="E90" i="105" s="1"/>
  <c r="G90" i="105" s="1"/>
  <c r="J90" i="105" s="1"/>
  <c r="E69" i="106"/>
  <c r="G69" i="106" s="1"/>
  <c r="J69" i="106" s="1"/>
  <c r="E69" i="107" s="1"/>
  <c r="G69" i="107" s="1"/>
  <c r="J69" i="107" s="1"/>
  <c r="E46" i="104"/>
  <c r="G46" i="104" s="1"/>
  <c r="J46" i="104" s="1"/>
  <c r="E46" i="105" s="1"/>
  <c r="G46" i="105" s="1"/>
  <c r="J46" i="105" s="1"/>
  <c r="E190" i="106"/>
  <c r="G190" i="106" s="1"/>
  <c r="J190" i="106" s="1"/>
  <c r="E190" i="107" s="1"/>
  <c r="G190" i="107" s="1"/>
  <c r="J190" i="107" s="1"/>
  <c r="E115" i="106"/>
  <c r="G115" i="106" s="1"/>
  <c r="J115" i="106" s="1"/>
  <c r="E115" i="107" s="1"/>
  <c r="G115" i="107" s="1"/>
  <c r="J115" i="107" s="1"/>
  <c r="E110" i="106"/>
  <c r="G110" i="106" s="1"/>
  <c r="J110" i="106" s="1"/>
  <c r="E110" i="107" s="1"/>
  <c r="G110" i="107" s="1"/>
  <c r="J110" i="107" s="1"/>
  <c r="E58" i="106"/>
  <c r="G58" i="106" s="1"/>
  <c r="J58" i="106" s="1"/>
  <c r="E58" i="107" s="1"/>
  <c r="G58" i="107" s="1"/>
  <c r="J58" i="107" s="1"/>
  <c r="E172" i="106"/>
  <c r="G172" i="106" s="1"/>
  <c r="J172" i="106" s="1"/>
  <c r="E172" i="107" s="1"/>
  <c r="G172" i="107" s="1"/>
  <c r="J172" i="107" s="1"/>
  <c r="E181" i="106"/>
  <c r="G181" i="106" s="1"/>
  <c r="J181" i="106" s="1"/>
  <c r="E181" i="107" s="1"/>
  <c r="G181" i="107" s="1"/>
  <c r="J181" i="107" s="1"/>
  <c r="E92" i="106"/>
  <c r="G92" i="106" s="1"/>
  <c r="J92" i="106" s="1"/>
  <c r="E92" i="107" s="1"/>
  <c r="G92" i="107" s="1"/>
  <c r="J92" i="107" s="1"/>
  <c r="E81" i="106"/>
  <c r="G81" i="106" s="1"/>
  <c r="J81" i="106" s="1"/>
  <c r="E81" i="107" s="1"/>
  <c r="G81" i="107" s="1"/>
  <c r="J81" i="107" s="1"/>
  <c r="E196" i="106"/>
  <c r="G196" i="106" s="1"/>
  <c r="J196" i="106" s="1"/>
  <c r="E196" i="107" s="1"/>
  <c r="G196" i="107" s="1"/>
  <c r="J196" i="107" s="1"/>
  <c r="E27" i="104"/>
  <c r="G27" i="104" s="1"/>
  <c r="J27" i="104" s="1"/>
  <c r="E27" i="105" s="1"/>
  <c r="G27" i="105" s="1"/>
  <c r="J27" i="105" s="1"/>
  <c r="E45" i="104"/>
  <c r="G45" i="104" s="1"/>
  <c r="J45" i="104" s="1"/>
  <c r="E45" i="105" s="1"/>
  <c r="G45" i="105" s="1"/>
  <c r="J45" i="105" s="1"/>
  <c r="E176" i="106"/>
  <c r="G176" i="106" s="1"/>
  <c r="J176" i="106" s="1"/>
  <c r="E176" i="107" s="1"/>
  <c r="G176" i="107" s="1"/>
  <c r="J176" i="107" s="1"/>
  <c r="E100" i="104"/>
  <c r="G100" i="104" s="1"/>
  <c r="J100" i="104" s="1"/>
  <c r="E100" i="105" s="1"/>
  <c r="G100" i="105" s="1"/>
  <c r="J100" i="105" s="1"/>
  <c r="E166" i="106"/>
  <c r="G166" i="106" s="1"/>
  <c r="J166" i="106" s="1"/>
  <c r="E166" i="107" s="1"/>
  <c r="G166" i="107" s="1"/>
  <c r="J166" i="107" s="1"/>
  <c r="E162" i="106"/>
  <c r="G162" i="106" s="1"/>
  <c r="J162" i="106" s="1"/>
  <c r="E162" i="107" s="1"/>
  <c r="G162" i="107" s="1"/>
  <c r="J162" i="107" s="1"/>
  <c r="E60" i="106"/>
  <c r="G60" i="106" s="1"/>
  <c r="J60" i="106" s="1"/>
  <c r="E60" i="107" s="1"/>
  <c r="G60" i="107" s="1"/>
  <c r="J60" i="107" s="1"/>
  <c r="E83" i="106"/>
  <c r="G83" i="106" s="1"/>
  <c r="J83" i="106" s="1"/>
  <c r="E83" i="107" s="1"/>
  <c r="G83" i="107" s="1"/>
  <c r="J83" i="107" s="1"/>
  <c r="E195" i="106"/>
  <c r="G195" i="106" s="1"/>
  <c r="J195" i="106" s="1"/>
  <c r="E195" i="107" s="1"/>
  <c r="G195" i="107" s="1"/>
  <c r="J195" i="107" s="1"/>
  <c r="E54" i="106"/>
  <c r="G54" i="106" s="1"/>
  <c r="J54" i="106" s="1"/>
  <c r="E54" i="107" s="1"/>
  <c r="G54" i="107" s="1"/>
  <c r="J54" i="107" s="1"/>
  <c r="E31" i="104"/>
  <c r="G31" i="104" s="1"/>
  <c r="J31" i="104" s="1"/>
  <c r="E31" i="105" s="1"/>
  <c r="G31" i="105" s="1"/>
  <c r="J31" i="105" s="1"/>
  <c r="E199" i="106"/>
  <c r="G199" i="106" s="1"/>
  <c r="J199" i="106" s="1"/>
  <c r="E199" i="107" s="1"/>
  <c r="G199" i="107" s="1"/>
  <c r="J199" i="107" s="1"/>
  <c r="E124" i="106"/>
  <c r="G124" i="106" s="1"/>
  <c r="J124" i="106" s="1"/>
  <c r="E124" i="107" s="1"/>
  <c r="G124" i="107" s="1"/>
  <c r="J124" i="107" s="1"/>
  <c r="E137" i="106"/>
  <c r="G137" i="106" s="1"/>
  <c r="J137" i="106" s="1"/>
  <c r="E137" i="107" s="1"/>
  <c r="G137" i="107" s="1"/>
  <c r="J137" i="107" s="1"/>
  <c r="E77" i="106"/>
  <c r="G77" i="106" s="1"/>
  <c r="J77" i="106" s="1"/>
  <c r="E77" i="107" s="1"/>
  <c r="G77" i="107" s="1"/>
  <c r="J77" i="107" s="1"/>
  <c r="E12" i="97"/>
  <c r="G12" i="97" s="1"/>
  <c r="J12" i="97" s="1"/>
  <c r="E12" i="98" s="1"/>
  <c r="G12" i="98" s="1"/>
  <c r="J12" i="98" s="1"/>
  <c r="E12" i="99" s="1"/>
  <c r="E141" i="106"/>
  <c r="G141" i="106" s="1"/>
  <c r="J141" i="106" s="1"/>
  <c r="E141" i="107" s="1"/>
  <c r="G141" i="107" s="1"/>
  <c r="J141" i="107" s="1"/>
  <c r="E146" i="106"/>
  <c r="G146" i="106" s="1"/>
  <c r="J146" i="106" s="1"/>
  <c r="E146" i="107" s="1"/>
  <c r="G146" i="107" s="1"/>
  <c r="J146" i="107" s="1"/>
  <c r="E149" i="106"/>
  <c r="G149" i="106" s="1"/>
  <c r="J149" i="106" s="1"/>
  <c r="E149" i="107" s="1"/>
  <c r="G149" i="107" s="1"/>
  <c r="J149" i="107" s="1"/>
  <c r="E55" i="106"/>
  <c r="G55" i="106" s="1"/>
  <c r="J55" i="106" s="1"/>
  <c r="E55" i="107" s="1"/>
  <c r="G55" i="107" s="1"/>
  <c r="J55" i="107" s="1"/>
  <c r="E66" i="106"/>
  <c r="G66" i="106" s="1"/>
  <c r="J66" i="106" s="1"/>
  <c r="E66" i="107" s="1"/>
  <c r="G66" i="107" s="1"/>
  <c r="J66" i="107" s="1"/>
  <c r="E78" i="106"/>
  <c r="G78" i="106" s="1"/>
  <c r="J78" i="106" s="1"/>
  <c r="E78" i="107" s="1"/>
  <c r="G78" i="107" s="1"/>
  <c r="J78" i="107" s="1"/>
  <c r="E143" i="106"/>
  <c r="G143" i="106" s="1"/>
  <c r="J143" i="106" s="1"/>
  <c r="E143" i="107" s="1"/>
  <c r="G143" i="107" s="1"/>
  <c r="J143" i="107" s="1"/>
  <c r="E75" i="106"/>
  <c r="G75" i="106" s="1"/>
  <c r="J75" i="106" s="1"/>
  <c r="E75" i="107" s="1"/>
  <c r="G75" i="107" s="1"/>
  <c r="J75" i="107" s="1"/>
  <c r="E32" i="104"/>
  <c r="G32" i="104" s="1"/>
  <c r="J32" i="104" s="1"/>
  <c r="E32" i="105" s="1"/>
  <c r="G32" i="105" s="1"/>
  <c r="J32" i="105" s="1"/>
  <c r="E114" i="106"/>
  <c r="G114" i="106" s="1"/>
  <c r="J114" i="106" s="1"/>
  <c r="E114" i="107" s="1"/>
  <c r="G114" i="107" s="1"/>
  <c r="J114" i="107" s="1"/>
  <c r="E94" i="106"/>
  <c r="G94" i="106" s="1"/>
  <c r="J94" i="106" s="1"/>
  <c r="E94" i="107" s="1"/>
  <c r="G94" i="107" s="1"/>
  <c r="J94" i="107" s="1"/>
  <c r="E67" i="104"/>
  <c r="G67" i="104" s="1"/>
  <c r="J67" i="104" s="1"/>
  <c r="E67" i="105" s="1"/>
  <c r="G67" i="105" s="1"/>
  <c r="J67" i="105" s="1"/>
  <c r="E28" i="104"/>
  <c r="G28" i="104" s="1"/>
  <c r="J28" i="104" s="1"/>
  <c r="E28" i="105" s="1"/>
  <c r="G28" i="105" s="1"/>
  <c r="J28" i="105" s="1"/>
  <c r="E68" i="106"/>
  <c r="G68" i="106" s="1"/>
  <c r="J68" i="106" s="1"/>
  <c r="E68" i="107" s="1"/>
  <c r="G68" i="107" s="1"/>
  <c r="J68" i="107" s="1"/>
  <c r="E130" i="106"/>
  <c r="G130" i="106" s="1"/>
  <c r="J130" i="106" s="1"/>
  <c r="E130" i="107" s="1"/>
  <c r="G130" i="107" s="1"/>
  <c r="J130" i="107" s="1"/>
  <c r="E64" i="106"/>
  <c r="G64" i="106" s="1"/>
  <c r="J64" i="106" s="1"/>
  <c r="E64" i="107" s="1"/>
  <c r="G64" i="107" s="1"/>
  <c r="J64" i="107" s="1"/>
  <c r="E117" i="106"/>
  <c r="G117" i="106" s="1"/>
  <c r="J117" i="106" s="1"/>
  <c r="E117" i="107" s="1"/>
  <c r="G117" i="107" s="1"/>
  <c r="J117" i="107" s="1"/>
  <c r="E144" i="104"/>
  <c r="G144" i="104" s="1"/>
  <c r="J144" i="104" s="1"/>
  <c r="E144" i="105" s="1"/>
  <c r="G144" i="105" s="1"/>
  <c r="J144" i="105" s="1"/>
  <c r="E91" i="104"/>
  <c r="G91" i="104" s="1"/>
  <c r="J91" i="104" s="1"/>
  <c r="E91" i="105" s="1"/>
  <c r="G91" i="105" s="1"/>
  <c r="J91" i="105" s="1"/>
  <c r="E175" i="106"/>
  <c r="G175" i="106" s="1"/>
  <c r="J175" i="106" s="1"/>
  <c r="E175" i="107" s="1"/>
  <c r="G175" i="107" s="1"/>
  <c r="J175" i="107" s="1"/>
  <c r="E135" i="106"/>
  <c r="G135" i="106" s="1"/>
  <c r="J135" i="106" s="1"/>
  <c r="E135" i="107" s="1"/>
  <c r="G135" i="107" s="1"/>
  <c r="J135" i="107" s="1"/>
  <c r="E159" i="106"/>
  <c r="G159" i="106" s="1"/>
  <c r="J159" i="106" s="1"/>
  <c r="E159" i="107" s="1"/>
  <c r="G159" i="107" s="1"/>
  <c r="J159" i="107" s="1"/>
  <c r="E73" i="106"/>
  <c r="G73" i="106" s="1"/>
  <c r="J73" i="106" s="1"/>
  <c r="E73" i="107" s="1"/>
  <c r="G73" i="107" s="1"/>
  <c r="J73" i="107" s="1"/>
  <c r="E49" i="104"/>
  <c r="G49" i="104" s="1"/>
  <c r="J49" i="104" s="1"/>
  <c r="E49" i="105" s="1"/>
  <c r="G49" i="105" s="1"/>
  <c r="J49" i="105" s="1"/>
  <c r="E160" i="106"/>
  <c r="G160" i="106" s="1"/>
  <c r="J160" i="106" s="1"/>
  <c r="E160" i="107" s="1"/>
  <c r="G160" i="107" s="1"/>
  <c r="J160" i="107" s="1"/>
  <c r="E88" i="106"/>
  <c r="G88" i="106" s="1"/>
  <c r="J88" i="106" s="1"/>
  <c r="E88" i="107" s="1"/>
  <c r="G88" i="107" s="1"/>
  <c r="J88" i="107" s="1"/>
  <c r="E153" i="106"/>
  <c r="G153" i="106" s="1"/>
  <c r="J153" i="106" s="1"/>
  <c r="E153" i="107" s="1"/>
  <c r="G153" i="107" s="1"/>
  <c r="J153" i="107" s="1"/>
  <c r="E173" i="106"/>
  <c r="G173" i="106" s="1"/>
  <c r="J173" i="106" s="1"/>
  <c r="E173" i="107" s="1"/>
  <c r="G173" i="107" s="1"/>
  <c r="J173" i="107" s="1"/>
  <c r="E52" i="106"/>
  <c r="G52" i="106" s="1"/>
  <c r="J52" i="106" s="1"/>
  <c r="E52" i="107" s="1"/>
  <c r="G52" i="107" s="1"/>
  <c r="J52" i="107" s="1"/>
  <c r="E184" i="106"/>
  <c r="G184" i="106" s="1"/>
  <c r="J184" i="106" s="1"/>
  <c r="E184" i="107" s="1"/>
  <c r="G184" i="107" s="1"/>
  <c r="J184" i="107" s="1"/>
  <c r="E151" i="106"/>
  <c r="G151" i="106" s="1"/>
  <c r="J151" i="106" s="1"/>
  <c r="E151" i="107" s="1"/>
  <c r="G151" i="107" s="1"/>
  <c r="J151" i="107" s="1"/>
  <c r="E128" i="106"/>
  <c r="G128" i="106" s="1"/>
  <c r="J128" i="106" s="1"/>
  <c r="E128" i="107" s="1"/>
  <c r="G128" i="107" s="1"/>
  <c r="J128" i="107" s="1"/>
  <c r="E132" i="106"/>
  <c r="G132" i="106" s="1"/>
  <c r="J132" i="106" s="1"/>
  <c r="E132" i="107" s="1"/>
  <c r="G132" i="107" s="1"/>
  <c r="J132" i="107" s="1"/>
  <c r="E44" i="104"/>
  <c r="G44" i="104" s="1"/>
  <c r="J44" i="104" s="1"/>
  <c r="E44" i="105" s="1"/>
  <c r="G44" i="105" s="1"/>
  <c r="J44" i="105" s="1"/>
  <c r="E65" i="106"/>
  <c r="G65" i="106" s="1"/>
  <c r="J65" i="106" s="1"/>
  <c r="E65" i="107" s="1"/>
  <c r="G65" i="107" s="1"/>
  <c r="J65" i="107" s="1"/>
  <c r="E171" i="106"/>
  <c r="G171" i="106" s="1"/>
  <c r="J171" i="106" s="1"/>
  <c r="E171" i="107" s="1"/>
  <c r="G171" i="107" s="1"/>
  <c r="J171" i="107" s="1"/>
  <c r="E72" i="106"/>
  <c r="G72" i="106" s="1"/>
  <c r="J72" i="106" s="1"/>
  <c r="E72" i="107" s="1"/>
  <c r="G72" i="107" s="1"/>
  <c r="J72" i="107" s="1"/>
  <c r="E61" i="106"/>
  <c r="G61" i="106" s="1"/>
  <c r="J61" i="106" s="1"/>
  <c r="E61" i="107" s="1"/>
  <c r="G61" i="107" s="1"/>
  <c r="J61" i="107" s="1"/>
  <c r="E51" i="104"/>
  <c r="G51" i="104" s="1"/>
  <c r="J51" i="104" s="1"/>
  <c r="E51" i="105" s="1"/>
  <c r="G51" i="105" s="1"/>
  <c r="J51" i="105" s="1"/>
  <c r="E97" i="106"/>
  <c r="G97" i="106" s="1"/>
  <c r="J97" i="106" s="1"/>
  <c r="E97" i="107" s="1"/>
  <c r="G97" i="107" s="1"/>
  <c r="J97" i="107" s="1"/>
  <c r="E118" i="106"/>
  <c r="G118" i="106" s="1"/>
  <c r="J118" i="106" s="1"/>
  <c r="E118" i="107" s="1"/>
  <c r="G118" i="107" s="1"/>
  <c r="J118" i="107" s="1"/>
  <c r="E104" i="106"/>
  <c r="G104" i="106" s="1"/>
  <c r="J104" i="106" s="1"/>
  <c r="E104" i="107" s="1"/>
  <c r="G104" i="107" s="1"/>
  <c r="J104" i="107" s="1"/>
  <c r="E109" i="106"/>
  <c r="G109" i="106" s="1"/>
  <c r="J109" i="106" s="1"/>
  <c r="E109" i="107" s="1"/>
  <c r="G109" i="107" s="1"/>
  <c r="J109" i="107" s="1"/>
  <c r="E48" i="104"/>
  <c r="G48" i="104" s="1"/>
  <c r="J48" i="104" s="1"/>
  <c r="E48" i="105" s="1"/>
  <c r="G48" i="105" s="1"/>
  <c r="J48" i="105" s="1"/>
  <c r="E87" i="106"/>
  <c r="G87" i="106" s="1"/>
  <c r="J87" i="106" s="1"/>
  <c r="E87" i="107" s="1"/>
  <c r="G87" i="107" s="1"/>
  <c r="J87" i="107" s="1"/>
  <c r="E59" i="106"/>
  <c r="G59" i="106" s="1"/>
  <c r="J59" i="106" s="1"/>
  <c r="E59" i="107" s="1"/>
  <c r="G59" i="107" s="1"/>
  <c r="J59" i="107" s="1"/>
  <c r="E108" i="106"/>
  <c r="G108" i="106" s="1"/>
  <c r="J108" i="106" s="1"/>
  <c r="E108" i="107" s="1"/>
  <c r="G108" i="107" s="1"/>
  <c r="J108" i="107" s="1"/>
  <c r="E74" i="106"/>
  <c r="G74" i="106" s="1"/>
  <c r="J74" i="106" s="1"/>
  <c r="E74" i="107" s="1"/>
  <c r="G74" i="107" s="1"/>
  <c r="J74" i="107" s="1"/>
  <c r="E134" i="106"/>
  <c r="G134" i="106" s="1"/>
  <c r="J134" i="106" s="1"/>
  <c r="E134" i="107" s="1"/>
  <c r="G134" i="107" s="1"/>
  <c r="J134" i="107" s="1"/>
  <c r="E156" i="106"/>
  <c r="G156" i="106" s="1"/>
  <c r="J156" i="106" s="1"/>
  <c r="E156" i="107" s="1"/>
  <c r="G156" i="107" s="1"/>
  <c r="J156" i="107" s="1"/>
  <c r="E192" i="106"/>
  <c r="G192" i="106" s="1"/>
  <c r="J192" i="106" s="1"/>
  <c r="E192" i="107" s="1"/>
  <c r="G192" i="107" s="1"/>
  <c r="J192" i="107" s="1"/>
  <c r="E86" i="106"/>
  <c r="G86" i="106" s="1"/>
  <c r="J86" i="106" s="1"/>
  <c r="E86" i="107" s="1"/>
  <c r="G86" i="107" s="1"/>
  <c r="J86" i="107" s="1"/>
  <c r="E123" i="106"/>
  <c r="G123" i="106" s="1"/>
  <c r="J123" i="106" s="1"/>
  <c r="E123" i="107" s="1"/>
  <c r="G123" i="107" s="1"/>
  <c r="J123" i="107" s="1"/>
  <c r="E127" i="106"/>
  <c r="G127" i="106" s="1"/>
  <c r="J127" i="106" s="1"/>
  <c r="E127" i="107" s="1"/>
  <c r="G127" i="107" s="1"/>
  <c r="J127" i="107" s="1"/>
  <c r="E126" i="106"/>
  <c r="G126" i="106" s="1"/>
  <c r="J126" i="106" s="1"/>
  <c r="E126" i="107" s="1"/>
  <c r="G126" i="107" s="1"/>
  <c r="J126" i="107" s="1"/>
  <c r="E57" i="106"/>
  <c r="G57" i="106" s="1"/>
  <c r="J57" i="106" s="1"/>
  <c r="E57" i="107" s="1"/>
  <c r="G57" i="107" s="1"/>
  <c r="J57" i="107" s="1"/>
  <c r="AC8" i="8"/>
  <c r="AC36" i="8" s="1"/>
  <c r="Z36" i="8"/>
  <c r="G9" i="90"/>
  <c r="J9" i="90" s="1"/>
  <c r="G10" i="90"/>
  <c r="J10" i="90" s="1"/>
  <c r="G11" i="90"/>
  <c r="J11" i="90" s="1"/>
  <c r="G21" i="82"/>
  <c r="J21" i="82" s="1"/>
  <c r="G22" i="82"/>
  <c r="J22" i="82" s="1"/>
  <c r="G19" i="82"/>
  <c r="J19" i="82" s="1"/>
  <c r="G23" i="82"/>
  <c r="J23" i="82" s="1"/>
  <c r="G26" i="82"/>
  <c r="J26" i="82" s="1"/>
  <c r="G25" i="82"/>
  <c r="J25" i="82" s="1"/>
  <c r="G20" i="82"/>
  <c r="J20" i="82" s="1"/>
  <c r="G24" i="82"/>
  <c r="J24" i="82" s="1"/>
  <c r="G6" i="79"/>
  <c r="J6" i="79" s="1"/>
  <c r="G8" i="79"/>
  <c r="J8" i="79" s="1"/>
  <c r="G13" i="79"/>
  <c r="J13" i="79" s="1"/>
  <c r="G7" i="79"/>
  <c r="J7" i="79" s="1"/>
  <c r="G16" i="79"/>
  <c r="J16" i="79" s="1"/>
  <c r="G15" i="79"/>
  <c r="J15" i="79" s="1"/>
  <c r="G18" i="79"/>
  <c r="J18" i="79" s="1"/>
  <c r="G14" i="79"/>
  <c r="J14" i="79" s="1"/>
  <c r="G17" i="79"/>
  <c r="J17" i="79" s="1"/>
  <c r="M217" i="8"/>
  <c r="E48" i="106" l="1"/>
  <c r="G48" i="106" s="1"/>
  <c r="J48" i="106" s="1"/>
  <c r="E48" i="107" s="1"/>
  <c r="G48" i="107" s="1"/>
  <c r="J48" i="107" s="1"/>
  <c r="E91" i="106"/>
  <c r="G91" i="106" s="1"/>
  <c r="J91" i="106" s="1"/>
  <c r="E91" i="107" s="1"/>
  <c r="G91" i="107" s="1"/>
  <c r="J91" i="107" s="1"/>
  <c r="E31" i="106"/>
  <c r="G31" i="106" s="1"/>
  <c r="J31" i="106" s="1"/>
  <c r="E31" i="107" s="1"/>
  <c r="G31" i="107" s="1"/>
  <c r="J31" i="107" s="1"/>
  <c r="E89" i="106"/>
  <c r="G89" i="106" s="1"/>
  <c r="J89" i="106" s="1"/>
  <c r="E89" i="107" s="1"/>
  <c r="G89" i="107" s="1"/>
  <c r="J89" i="107" s="1"/>
  <c r="E50" i="106"/>
  <c r="G50" i="106" s="1"/>
  <c r="J50" i="106" s="1"/>
  <c r="E50" i="107" s="1"/>
  <c r="G50" i="107" s="1"/>
  <c r="J50" i="107" s="1"/>
  <c r="E33" i="106"/>
  <c r="G33" i="106" s="1"/>
  <c r="J33" i="106" s="1"/>
  <c r="E33" i="107" s="1"/>
  <c r="G33" i="107" s="1"/>
  <c r="J33" i="107" s="1"/>
  <c r="E32" i="106"/>
  <c r="G32" i="106" s="1"/>
  <c r="J32" i="106" s="1"/>
  <c r="E32" i="107" s="1"/>
  <c r="G32" i="107" s="1"/>
  <c r="J32" i="107" s="1"/>
  <c r="E44" i="106"/>
  <c r="G44" i="106" s="1"/>
  <c r="J44" i="106" s="1"/>
  <c r="E44" i="107" s="1"/>
  <c r="G44" i="107" s="1"/>
  <c r="J44" i="107" s="1"/>
  <c r="E144" i="106"/>
  <c r="G144" i="106" s="1"/>
  <c r="J144" i="106" s="1"/>
  <c r="E144" i="107" s="1"/>
  <c r="G144" i="107" s="1"/>
  <c r="J144" i="107" s="1"/>
  <c r="E45" i="106"/>
  <c r="G45" i="106" s="1"/>
  <c r="J45" i="106" s="1"/>
  <c r="E45" i="107" s="1"/>
  <c r="G45" i="107" s="1"/>
  <c r="J45" i="107" s="1"/>
  <c r="E35" i="106"/>
  <c r="G35" i="106" s="1"/>
  <c r="J35" i="106" s="1"/>
  <c r="E35" i="107" s="1"/>
  <c r="G35" i="107" s="1"/>
  <c r="J35" i="107" s="1"/>
  <c r="E47" i="106"/>
  <c r="G47" i="106" s="1"/>
  <c r="J47" i="106" s="1"/>
  <c r="E47" i="107" s="1"/>
  <c r="G47" i="107" s="1"/>
  <c r="J47" i="107" s="1"/>
  <c r="E29" i="106"/>
  <c r="G29" i="106" s="1"/>
  <c r="J29" i="106" s="1"/>
  <c r="E29" i="107" s="1"/>
  <c r="G29" i="107" s="1"/>
  <c r="J29" i="107" s="1"/>
  <c r="E51" i="106"/>
  <c r="G51" i="106" s="1"/>
  <c r="J51" i="106" s="1"/>
  <c r="E51" i="107" s="1"/>
  <c r="G51" i="107" s="1"/>
  <c r="J51" i="107" s="1"/>
  <c r="E46" i="106"/>
  <c r="G46" i="106" s="1"/>
  <c r="J46" i="106" s="1"/>
  <c r="E46" i="107" s="1"/>
  <c r="G46" i="107" s="1"/>
  <c r="J46" i="107" s="1"/>
  <c r="E27" i="106"/>
  <c r="G27" i="106" s="1"/>
  <c r="J27" i="106" s="1"/>
  <c r="E27" i="107" s="1"/>
  <c r="G27" i="107" s="1"/>
  <c r="J27" i="107" s="1"/>
  <c r="E49" i="106"/>
  <c r="G49" i="106" s="1"/>
  <c r="J49" i="106" s="1"/>
  <c r="E49" i="107" s="1"/>
  <c r="G49" i="107" s="1"/>
  <c r="J49" i="107" s="1"/>
  <c r="E36" i="106"/>
  <c r="G36" i="106" s="1"/>
  <c r="J36" i="106" s="1"/>
  <c r="E36" i="107" s="1"/>
  <c r="G36" i="107" s="1"/>
  <c r="J36" i="107" s="1"/>
  <c r="E34" i="106"/>
  <c r="G34" i="106" s="1"/>
  <c r="J34" i="106" s="1"/>
  <c r="E34" i="107" s="1"/>
  <c r="G34" i="107" s="1"/>
  <c r="J34" i="107" s="1"/>
  <c r="E30" i="106"/>
  <c r="G30" i="106" s="1"/>
  <c r="J30" i="106" s="1"/>
  <c r="E30" i="107" s="1"/>
  <c r="G30" i="107" s="1"/>
  <c r="J30" i="107" s="1"/>
  <c r="E28" i="106"/>
  <c r="G28" i="106" s="1"/>
  <c r="J28" i="106" s="1"/>
  <c r="E28" i="107" s="1"/>
  <c r="G28" i="107" s="1"/>
  <c r="J28" i="107" s="1"/>
  <c r="E90" i="106"/>
  <c r="G90" i="106" s="1"/>
  <c r="J90" i="106" s="1"/>
  <c r="E90" i="107" s="1"/>
  <c r="G90" i="107" s="1"/>
  <c r="J90" i="107" s="1"/>
  <c r="E67" i="106"/>
  <c r="G67" i="106" s="1"/>
  <c r="J67" i="106" s="1"/>
  <c r="E67" i="107" s="1"/>
  <c r="G67" i="107" s="1"/>
  <c r="J67" i="107" s="1"/>
  <c r="E100" i="106"/>
  <c r="G100" i="106" s="1"/>
  <c r="J100" i="106" s="1"/>
  <c r="E100" i="107" s="1"/>
  <c r="G100" i="107" s="1"/>
  <c r="J100" i="107" s="1"/>
  <c r="E43" i="106"/>
  <c r="G43" i="106" s="1"/>
  <c r="J43" i="106" s="1"/>
  <c r="E43" i="107" s="1"/>
  <c r="G43" i="107" s="1"/>
  <c r="J43" i="107" s="1"/>
  <c r="E10" i="91"/>
  <c r="G10" i="91" s="1"/>
  <c r="J10" i="91" s="1"/>
  <c r="E10" i="92" s="1"/>
  <c r="G10" i="92" s="1"/>
  <c r="J10" i="92" s="1"/>
  <c r="E10" i="93" s="1"/>
  <c r="E11" i="91"/>
  <c r="G11" i="91" s="1"/>
  <c r="J11" i="91" s="1"/>
  <c r="E11" i="92" s="1"/>
  <c r="G11" i="92" s="1"/>
  <c r="J11" i="92" s="1"/>
  <c r="E11" i="93" s="1"/>
  <c r="E9" i="91"/>
  <c r="G9" i="91" s="1"/>
  <c r="J9" i="91" s="1"/>
  <c r="E9" i="92" s="1"/>
  <c r="G9" i="92" s="1"/>
  <c r="J9" i="92" s="1"/>
  <c r="E9" i="93" s="1"/>
  <c r="G21" i="83"/>
  <c r="J21" i="83" s="1"/>
  <c r="E21" i="84" s="1"/>
  <c r="G21" i="84" s="1"/>
  <c r="J21" i="84" s="1"/>
  <c r="G20" i="83"/>
  <c r="J20" i="83" s="1"/>
  <c r="E20" i="84" s="1"/>
  <c r="G20" i="84" s="1"/>
  <c r="J20" i="84" s="1"/>
  <c r="G23" i="83"/>
  <c r="J23" i="83" s="1"/>
  <c r="E23" i="84" s="1"/>
  <c r="G23" i="84" s="1"/>
  <c r="J23" i="84" s="1"/>
  <c r="G24" i="83"/>
  <c r="J24" i="83" s="1"/>
  <c r="E24" i="84" s="1"/>
  <c r="G24" i="84" s="1"/>
  <c r="J24" i="84" s="1"/>
  <c r="G22" i="83"/>
  <c r="J22" i="83" s="1"/>
  <c r="E22" i="84" s="1"/>
  <c r="G22" i="84" s="1"/>
  <c r="J22" i="84" s="1"/>
  <c r="G25" i="83"/>
  <c r="J25" i="83" s="1"/>
  <c r="E25" i="84" s="1"/>
  <c r="G25" i="84" s="1"/>
  <c r="J25" i="84" s="1"/>
  <c r="G19" i="83"/>
  <c r="J19" i="83" s="1"/>
  <c r="E19" i="84" s="1"/>
  <c r="G19" i="84" s="1"/>
  <c r="J19" i="84" s="1"/>
  <c r="G26" i="83"/>
  <c r="J26" i="83" s="1"/>
  <c r="E26" i="84" s="1"/>
  <c r="G26" i="84" s="1"/>
  <c r="J26" i="84" s="1"/>
  <c r="G12" i="99"/>
  <c r="J12" i="99" s="1"/>
  <c r="E12" i="100" s="1"/>
  <c r="G14" i="80"/>
  <c r="J14" i="80" s="1"/>
  <c r="G15" i="80"/>
  <c r="J15" i="80" s="1"/>
  <c r="G17" i="80"/>
  <c r="J17" i="80" s="1"/>
  <c r="G13" i="80"/>
  <c r="J13" i="80" s="1"/>
  <c r="G16" i="80"/>
  <c r="J16" i="80" s="1"/>
  <c r="G8" i="80"/>
  <c r="J8" i="80" s="1"/>
  <c r="G18" i="80"/>
  <c r="J18" i="80" s="1"/>
  <c r="G7" i="80"/>
  <c r="J7" i="80" s="1"/>
  <c r="G6" i="80"/>
  <c r="J6" i="80" s="1"/>
  <c r="G26" i="85" l="1"/>
  <c r="J26" i="85" s="1"/>
  <c r="G12" i="100"/>
  <c r="J12" i="100" s="1"/>
  <c r="G10" i="93"/>
  <c r="J10" i="93" s="1"/>
  <c r="E10" i="94" s="1"/>
  <c r="G11" i="93"/>
  <c r="J11" i="93" s="1"/>
  <c r="E11" i="94" s="1"/>
  <c r="G9" i="93"/>
  <c r="J9" i="93" s="1"/>
  <c r="E9" i="94" s="1"/>
  <c r="G13" i="81"/>
  <c r="J13" i="81" s="1"/>
  <c r="G21" i="85"/>
  <c r="J21" i="85" s="1"/>
  <c r="E21" i="86" s="1"/>
  <c r="G24" i="85"/>
  <c r="J24" i="85" s="1"/>
  <c r="E24" i="86" s="1"/>
  <c r="G25" i="85"/>
  <c r="J25" i="85" s="1"/>
  <c r="E25" i="86" s="1"/>
  <c r="G15" i="81"/>
  <c r="J15" i="81" s="1"/>
  <c r="G23" i="85"/>
  <c r="J23" i="85" s="1"/>
  <c r="E23" i="86" s="1"/>
  <c r="G7" i="81"/>
  <c r="J7" i="81" s="1"/>
  <c r="G17" i="81"/>
  <c r="J17" i="81" s="1"/>
  <c r="G8" i="81"/>
  <c r="J8" i="81" s="1"/>
  <c r="G14" i="81"/>
  <c r="J14" i="81" s="1"/>
  <c r="G20" i="85"/>
  <c r="J20" i="85" s="1"/>
  <c r="E20" i="86" s="1"/>
  <c r="G18" i="81"/>
  <c r="J18" i="81" s="1"/>
  <c r="G22" i="85"/>
  <c r="J22" i="85" s="1"/>
  <c r="E22" i="86" s="1"/>
  <c r="G6" i="81"/>
  <c r="J6" i="81" s="1"/>
  <c r="G16" i="81"/>
  <c r="J16" i="81" s="1"/>
  <c r="G19" i="85"/>
  <c r="J19" i="85" s="1"/>
  <c r="E19" i="86" s="1"/>
  <c r="C5" i="64"/>
  <c r="E5" i="64" s="1"/>
  <c r="G5" i="64" s="1"/>
  <c r="E26" i="86" l="1"/>
  <c r="G26" i="86" s="1"/>
  <c r="J26" i="86" s="1"/>
  <c r="E26" i="87" s="1"/>
  <c r="G26" i="87" s="1"/>
  <c r="J26" i="87" s="1"/>
  <c r="E26" i="88" s="1"/>
  <c r="G17" i="82"/>
  <c r="J17" i="82" s="1"/>
  <c r="G16" i="82"/>
  <c r="J16" i="82" s="1"/>
  <c r="G18" i="82"/>
  <c r="J18" i="82" s="1"/>
  <c r="E12" i="101"/>
  <c r="G12" i="101" s="1"/>
  <c r="J12" i="101" s="1"/>
  <c r="E12" i="102" s="1"/>
  <c r="G13" i="82"/>
  <c r="J13" i="82" s="1"/>
  <c r="G6" i="82"/>
  <c r="J6" i="82" s="1"/>
  <c r="G14" i="82"/>
  <c r="J14" i="82" s="1"/>
  <c r="G15" i="82"/>
  <c r="J15" i="82" s="1"/>
  <c r="G8" i="82"/>
  <c r="J8" i="82" s="1"/>
  <c r="G7" i="82"/>
  <c r="J7" i="82" s="1"/>
  <c r="G11" i="94"/>
  <c r="J11" i="94" s="1"/>
  <c r="E11" i="95" s="1"/>
  <c r="G9" i="94"/>
  <c r="J9" i="94" s="1"/>
  <c r="E9" i="95" s="1"/>
  <c r="G10" i="94"/>
  <c r="J10" i="94" s="1"/>
  <c r="E10" i="95" s="1"/>
  <c r="G23" i="86"/>
  <c r="J23" i="86" s="1"/>
  <c r="E23" i="87" s="1"/>
  <c r="G22" i="86"/>
  <c r="J22" i="86" s="1"/>
  <c r="E22" i="87" s="1"/>
  <c r="G20" i="86"/>
  <c r="J20" i="86" s="1"/>
  <c r="E20" i="87" s="1"/>
  <c r="G24" i="86"/>
  <c r="J24" i="86" s="1"/>
  <c r="E24" i="87" s="1"/>
  <c r="G25" i="86"/>
  <c r="J25" i="86" s="1"/>
  <c r="E25" i="87" s="1"/>
  <c r="G21" i="86"/>
  <c r="J21" i="86" s="1"/>
  <c r="E21" i="87" s="1"/>
  <c r="G19" i="86"/>
  <c r="J19" i="86" s="1"/>
  <c r="E19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6" i="83" l="1"/>
  <c r="J6" i="83" s="1"/>
  <c r="E6" i="84" s="1"/>
  <c r="G6" i="84" s="1"/>
  <c r="J6" i="84" s="1"/>
  <c r="G13" i="83"/>
  <c r="J13" i="83" s="1"/>
  <c r="E13" i="84" s="1"/>
  <c r="G13" i="84" s="1"/>
  <c r="J13" i="84" s="1"/>
  <c r="G18" i="83"/>
  <c r="J18" i="83" s="1"/>
  <c r="E18" i="84" s="1"/>
  <c r="G18" i="84" s="1"/>
  <c r="J18" i="84" s="1"/>
  <c r="G15" i="83"/>
  <c r="J15" i="83" s="1"/>
  <c r="E15" i="84" s="1"/>
  <c r="G15" i="84" s="1"/>
  <c r="J15" i="84" s="1"/>
  <c r="G7" i="83"/>
  <c r="J7" i="83" s="1"/>
  <c r="E7" i="84" s="1"/>
  <c r="G7" i="84" s="1"/>
  <c r="J7" i="84" s="1"/>
  <c r="G16" i="83"/>
  <c r="J16" i="83" s="1"/>
  <c r="E16" i="84" s="1"/>
  <c r="G16" i="84" s="1"/>
  <c r="J16" i="84" s="1"/>
  <c r="G14" i="83"/>
  <c r="J14" i="83" s="1"/>
  <c r="E14" i="84" s="1"/>
  <c r="G14" i="84" s="1"/>
  <c r="J14" i="84" s="1"/>
  <c r="G8" i="83"/>
  <c r="J8" i="83" s="1"/>
  <c r="E8" i="84" s="1"/>
  <c r="G8" i="84" s="1"/>
  <c r="J8" i="84" s="1"/>
  <c r="G17" i="83"/>
  <c r="J17" i="83" s="1"/>
  <c r="E17" i="84" s="1"/>
  <c r="G17" i="84" s="1"/>
  <c r="J17" i="84" s="1"/>
  <c r="G26" i="88"/>
  <c r="J26" i="88" s="1"/>
  <c r="E26" i="89" s="1"/>
  <c r="G12" i="102"/>
  <c r="J12" i="102" s="1"/>
  <c r="G11" i="95"/>
  <c r="J11" i="95" s="1"/>
  <c r="E11" i="96" s="1"/>
  <c r="G10" i="95"/>
  <c r="J10" i="95" s="1"/>
  <c r="E10" i="96" s="1"/>
  <c r="G9" i="95"/>
  <c r="J9" i="95" s="1"/>
  <c r="E9" i="96" s="1"/>
  <c r="G25" i="87"/>
  <c r="J25" i="87" s="1"/>
  <c r="E25" i="88" s="1"/>
  <c r="G24" i="87"/>
  <c r="J24" i="87" s="1"/>
  <c r="E24" i="88" s="1"/>
  <c r="G23" i="87"/>
  <c r="J23" i="87" s="1"/>
  <c r="E23" i="88" s="1"/>
  <c r="G22" i="87"/>
  <c r="J22" i="87" s="1"/>
  <c r="E22" i="88" s="1"/>
  <c r="G19" i="87"/>
  <c r="J19" i="87" s="1"/>
  <c r="E19" i="88" s="1"/>
  <c r="G20" i="87"/>
  <c r="J20" i="87" s="1"/>
  <c r="E20" i="88" s="1"/>
  <c r="G21" i="87"/>
  <c r="J21" i="87" s="1"/>
  <c r="E21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2" i="103" l="1"/>
  <c r="G12" i="103" s="1"/>
  <c r="J12" i="103" s="1"/>
  <c r="G26" i="89"/>
  <c r="J26" i="89" s="1"/>
  <c r="E26" i="90" s="1"/>
  <c r="G24" i="88"/>
  <c r="J24" i="88" s="1"/>
  <c r="E24" i="89" s="1"/>
  <c r="G20" i="88"/>
  <c r="J20" i="88" s="1"/>
  <c r="E20" i="89" s="1"/>
  <c r="G21" i="88"/>
  <c r="J21" i="88" s="1"/>
  <c r="E21" i="89" s="1"/>
  <c r="G19" i="88"/>
  <c r="J19" i="88" s="1"/>
  <c r="E19" i="89" s="1"/>
  <c r="G25" i="88"/>
  <c r="J25" i="88" s="1"/>
  <c r="E25" i="89" s="1"/>
  <c r="G22" i="88"/>
  <c r="J22" i="88" s="1"/>
  <c r="E22" i="89" s="1"/>
  <c r="G23" i="88"/>
  <c r="J23" i="88" s="1"/>
  <c r="E23" i="89" s="1"/>
  <c r="G9" i="96"/>
  <c r="J9" i="96" s="1"/>
  <c r="G10" i="96"/>
  <c r="J10" i="96" s="1"/>
  <c r="G11" i="96"/>
  <c r="J11" i="96" s="1"/>
  <c r="G6" i="85"/>
  <c r="J6" i="85" s="1"/>
  <c r="E6" i="86" s="1"/>
  <c r="G14" i="85"/>
  <c r="J14" i="85" s="1"/>
  <c r="E14" i="86" s="1"/>
  <c r="G16" i="85"/>
  <c r="J16" i="85" s="1"/>
  <c r="E16" i="86" s="1"/>
  <c r="G8" i="85"/>
  <c r="J8" i="85" s="1"/>
  <c r="E8" i="86" s="1"/>
  <c r="G15" i="85"/>
  <c r="J15" i="85" s="1"/>
  <c r="E15" i="86" s="1"/>
  <c r="G7" i="85"/>
  <c r="J7" i="85" s="1"/>
  <c r="E7" i="86" s="1"/>
  <c r="G18" i="85"/>
  <c r="J18" i="85" s="1"/>
  <c r="E18" i="86" s="1"/>
  <c r="G17" i="85"/>
  <c r="J17" i="85" s="1"/>
  <c r="E17" i="86" s="1"/>
  <c r="G13" i="85"/>
  <c r="J13" i="85" s="1"/>
  <c r="E13" i="8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97" l="1"/>
  <c r="G11" i="97" s="1"/>
  <c r="J11" i="97" s="1"/>
  <c r="E11" i="98" s="1"/>
  <c r="G11" i="98" s="1"/>
  <c r="J11" i="98" s="1"/>
  <c r="E11" i="99" s="1"/>
  <c r="E10" i="97"/>
  <c r="G10" i="97" s="1"/>
  <c r="J10" i="97" s="1"/>
  <c r="E10" i="98" s="1"/>
  <c r="G10" i="98" s="1"/>
  <c r="J10" i="98" s="1"/>
  <c r="E10" i="99" s="1"/>
  <c r="E9" i="97"/>
  <c r="G9" i="97" s="1"/>
  <c r="J9" i="97" s="1"/>
  <c r="E9" i="98" s="1"/>
  <c r="G9" i="98" s="1"/>
  <c r="J9" i="98" s="1"/>
  <c r="E9" i="99" s="1"/>
  <c r="E12" i="104"/>
  <c r="G12" i="104" s="1"/>
  <c r="J12" i="104" s="1"/>
  <c r="E12" i="105" s="1"/>
  <c r="G12" i="105" s="1"/>
  <c r="J12" i="105" s="1"/>
  <c r="G26" i="90"/>
  <c r="J26" i="90" s="1"/>
  <c r="G25" i="89"/>
  <c r="J25" i="89" s="1"/>
  <c r="E25" i="90" s="1"/>
  <c r="G19" i="89"/>
  <c r="J19" i="89" s="1"/>
  <c r="E19" i="90" s="1"/>
  <c r="G21" i="89"/>
  <c r="J21" i="89" s="1"/>
  <c r="E21" i="90" s="1"/>
  <c r="G22" i="89"/>
  <c r="J22" i="89" s="1"/>
  <c r="E22" i="90" s="1"/>
  <c r="G20" i="89"/>
  <c r="J20" i="89" s="1"/>
  <c r="E20" i="90" s="1"/>
  <c r="G24" i="89"/>
  <c r="J24" i="89" s="1"/>
  <c r="E24" i="90" s="1"/>
  <c r="G23" i="89"/>
  <c r="J23" i="89" s="1"/>
  <c r="E23" i="90" s="1"/>
  <c r="G18" i="86"/>
  <c r="J18" i="86" s="1"/>
  <c r="E18" i="87" s="1"/>
  <c r="G17" i="86"/>
  <c r="J17" i="86" s="1"/>
  <c r="E17" i="87" s="1"/>
  <c r="G7" i="86"/>
  <c r="J7" i="86" s="1"/>
  <c r="E7" i="87" s="1"/>
  <c r="G15" i="86"/>
  <c r="J15" i="86" s="1"/>
  <c r="E15" i="87" s="1"/>
  <c r="G8" i="86"/>
  <c r="J8" i="86" s="1"/>
  <c r="E8" i="87" s="1"/>
  <c r="G16" i="86"/>
  <c r="J16" i="86" s="1"/>
  <c r="E16" i="87" s="1"/>
  <c r="G14" i="86"/>
  <c r="J14" i="86" s="1"/>
  <c r="E14" i="87" s="1"/>
  <c r="G13" i="86"/>
  <c r="J13" i="86" s="1"/>
  <c r="E13" i="87" s="1"/>
  <c r="G6" i="86"/>
  <c r="J6" i="86" s="1"/>
  <c r="E6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2" i="106" l="1"/>
  <c r="G12" i="106" s="1"/>
  <c r="J12" i="106" s="1"/>
  <c r="E12" i="107" s="1"/>
  <c r="G12" i="107" s="1"/>
  <c r="J12" i="107" s="1"/>
  <c r="E26" i="91"/>
  <c r="G26" i="91" s="1"/>
  <c r="J26" i="91" s="1"/>
  <c r="E26" i="92" s="1"/>
  <c r="G26" i="92" s="1"/>
  <c r="J26" i="92" s="1"/>
  <c r="E26" i="93" s="1"/>
  <c r="G21" i="90"/>
  <c r="J21" i="90" s="1"/>
  <c r="G20" i="90"/>
  <c r="J20" i="90" s="1"/>
  <c r="G24" i="90"/>
  <c r="J24" i="90" s="1"/>
  <c r="G25" i="90"/>
  <c r="J25" i="90" s="1"/>
  <c r="G22" i="90"/>
  <c r="J22" i="90" s="1"/>
  <c r="G23" i="90"/>
  <c r="J23" i="90" s="1"/>
  <c r="G19" i="90"/>
  <c r="J19" i="90" s="1"/>
  <c r="G9" i="99"/>
  <c r="J9" i="99" s="1"/>
  <c r="E9" i="100" s="1"/>
  <c r="G11" i="99"/>
  <c r="J11" i="99" s="1"/>
  <c r="E11" i="100" s="1"/>
  <c r="G10" i="99"/>
  <c r="J10" i="99" s="1"/>
  <c r="E10" i="100" s="1"/>
  <c r="G15" i="87"/>
  <c r="J15" i="87" s="1"/>
  <c r="E15" i="88" s="1"/>
  <c r="G16" i="87"/>
  <c r="J16" i="87" s="1"/>
  <c r="E16" i="88" s="1"/>
  <c r="G8" i="87"/>
  <c r="J8" i="87" s="1"/>
  <c r="E8" i="88" s="1"/>
  <c r="G6" i="87"/>
  <c r="J6" i="87" s="1"/>
  <c r="E6" i="88" s="1"/>
  <c r="G17" i="87"/>
  <c r="J17" i="87" s="1"/>
  <c r="E17" i="88" s="1"/>
  <c r="G14" i="87"/>
  <c r="J14" i="87" s="1"/>
  <c r="E14" i="88" s="1"/>
  <c r="G7" i="87"/>
  <c r="J7" i="87" s="1"/>
  <c r="E7" i="88" s="1"/>
  <c r="G13" i="87"/>
  <c r="J13" i="87" s="1"/>
  <c r="E13" i="88" s="1"/>
  <c r="G18" i="87"/>
  <c r="J18" i="87" s="1"/>
  <c r="E18" i="88" s="1"/>
  <c r="G5" i="74"/>
  <c r="J5" i="74" s="1"/>
  <c r="E25" i="91" l="1"/>
  <c r="G25" i="91" s="1"/>
  <c r="J25" i="91" s="1"/>
  <c r="E25" i="92" s="1"/>
  <c r="G25" i="92" s="1"/>
  <c r="J25" i="92" s="1"/>
  <c r="E25" i="93" s="1"/>
  <c r="E20" i="91"/>
  <c r="G20" i="91" s="1"/>
  <c r="J20" i="91" s="1"/>
  <c r="E20" i="92" s="1"/>
  <c r="G20" i="92" s="1"/>
  <c r="J20" i="92" s="1"/>
  <c r="E20" i="93" s="1"/>
  <c r="E23" i="91"/>
  <c r="G23" i="91" s="1"/>
  <c r="J23" i="91" s="1"/>
  <c r="E23" i="92" s="1"/>
  <c r="G23" i="92" s="1"/>
  <c r="J23" i="92" s="1"/>
  <c r="E23" i="93" s="1"/>
  <c r="E24" i="91"/>
  <c r="G24" i="91" s="1"/>
  <c r="J24" i="91" s="1"/>
  <c r="E24" i="92" s="1"/>
  <c r="G24" i="92" s="1"/>
  <c r="J24" i="92" s="1"/>
  <c r="E24" i="93" s="1"/>
  <c r="E21" i="91"/>
  <c r="G21" i="91" s="1"/>
  <c r="J21" i="91" s="1"/>
  <c r="E21" i="92" s="1"/>
  <c r="G21" i="92" s="1"/>
  <c r="J21" i="92" s="1"/>
  <c r="E21" i="93" s="1"/>
  <c r="E22" i="91"/>
  <c r="G22" i="91" s="1"/>
  <c r="J22" i="91" s="1"/>
  <c r="E22" i="92" s="1"/>
  <c r="G22" i="92" s="1"/>
  <c r="J22" i="92" s="1"/>
  <c r="E22" i="93" s="1"/>
  <c r="E19" i="91"/>
  <c r="G19" i="91" s="1"/>
  <c r="J19" i="91" s="1"/>
  <c r="E19" i="92" s="1"/>
  <c r="G19" i="92" s="1"/>
  <c r="J19" i="92" s="1"/>
  <c r="E19" i="93" s="1"/>
  <c r="G17" i="88"/>
  <c r="J17" i="88" s="1"/>
  <c r="E17" i="89" s="1"/>
  <c r="G16" i="88"/>
  <c r="J16" i="88" s="1"/>
  <c r="E16" i="89" s="1"/>
  <c r="G18" i="88"/>
  <c r="J18" i="88" s="1"/>
  <c r="E18" i="89" s="1"/>
  <c r="G10" i="100"/>
  <c r="J10" i="100" s="1"/>
  <c r="G11" i="100"/>
  <c r="J11" i="100" s="1"/>
  <c r="G9" i="100"/>
  <c r="J9" i="100" s="1"/>
  <c r="G13" i="88"/>
  <c r="J13" i="88" s="1"/>
  <c r="E13" i="89" s="1"/>
  <c r="G15" i="88"/>
  <c r="J15" i="88" s="1"/>
  <c r="E15" i="89" s="1"/>
  <c r="G7" i="88"/>
  <c r="J7" i="88" s="1"/>
  <c r="E7" i="89" s="1"/>
  <c r="G14" i="88"/>
  <c r="J14" i="88" s="1"/>
  <c r="E14" i="89" s="1"/>
  <c r="G6" i="88"/>
  <c r="J6" i="88" s="1"/>
  <c r="E6" i="89" s="1"/>
  <c r="G8" i="88"/>
  <c r="J8" i="88" s="1"/>
  <c r="E8" i="89" s="1"/>
  <c r="G26" i="93"/>
  <c r="J26" i="93" s="1"/>
  <c r="E26" i="94" s="1"/>
  <c r="G5" i="77"/>
  <c r="J5" i="77" s="1"/>
  <c r="E5" i="78" s="1"/>
  <c r="E5" i="8"/>
  <c r="G13" i="89" l="1"/>
  <c r="J13" i="89" s="1"/>
  <c r="E13" i="90" s="1"/>
  <c r="G8" i="89"/>
  <c r="J8" i="89" s="1"/>
  <c r="E8" i="90" s="1"/>
  <c r="G6" i="89"/>
  <c r="J6" i="89" s="1"/>
  <c r="E6" i="90" s="1"/>
  <c r="G14" i="89"/>
  <c r="J14" i="89" s="1"/>
  <c r="E14" i="90" s="1"/>
  <c r="G16" i="89"/>
  <c r="J16" i="89" s="1"/>
  <c r="E16" i="90" s="1"/>
  <c r="G15" i="89"/>
  <c r="J15" i="89" s="1"/>
  <c r="E15" i="90" s="1"/>
  <c r="G18" i="89"/>
  <c r="J18" i="89" s="1"/>
  <c r="E18" i="90" s="1"/>
  <c r="G7" i="89"/>
  <c r="J7" i="89" s="1"/>
  <c r="E7" i="90" s="1"/>
  <c r="G17" i="89"/>
  <c r="J17" i="89" s="1"/>
  <c r="E17" i="90" s="1"/>
  <c r="E9" i="101"/>
  <c r="G9" i="101" s="1"/>
  <c r="J9" i="101" s="1"/>
  <c r="E9" i="102" s="1"/>
  <c r="E11" i="101"/>
  <c r="G11" i="101" s="1"/>
  <c r="J11" i="101" s="1"/>
  <c r="E11" i="102" s="1"/>
  <c r="E10" i="101"/>
  <c r="G10" i="101" s="1"/>
  <c r="J10" i="101" s="1"/>
  <c r="E10" i="102" s="1"/>
  <c r="G25" i="93"/>
  <c r="J25" i="93" s="1"/>
  <c r="E25" i="94" s="1"/>
  <c r="G22" i="93"/>
  <c r="J22" i="93" s="1"/>
  <c r="E22" i="94" s="1"/>
  <c r="G21" i="93"/>
  <c r="J21" i="93" s="1"/>
  <c r="E21" i="94" s="1"/>
  <c r="G24" i="93"/>
  <c r="J24" i="93" s="1"/>
  <c r="E24" i="94" s="1"/>
  <c r="G23" i="93"/>
  <c r="J23" i="93" s="1"/>
  <c r="E23" i="94" s="1"/>
  <c r="G19" i="93"/>
  <c r="J19" i="93" s="1"/>
  <c r="E19" i="94" s="1"/>
  <c r="G20" i="93"/>
  <c r="J20" i="93" s="1"/>
  <c r="E20" i="94" s="1"/>
  <c r="G26" i="94"/>
  <c r="J26" i="94" s="1"/>
  <c r="E26" i="95" s="1"/>
  <c r="G5" i="78"/>
  <c r="J5" i="78" s="1"/>
  <c r="J5" i="8"/>
  <c r="G5" i="8"/>
  <c r="G7" i="90" l="1"/>
  <c r="J7" i="90" s="1"/>
  <c r="G15" i="90"/>
  <c r="J15" i="90" s="1"/>
  <c r="G6" i="90"/>
  <c r="J6" i="90" s="1"/>
  <c r="G18" i="90"/>
  <c r="J18" i="90" s="1"/>
  <c r="G16" i="90"/>
  <c r="J16" i="90" s="1"/>
  <c r="G8" i="90"/>
  <c r="J8" i="90" s="1"/>
  <c r="G14" i="90"/>
  <c r="J14" i="90" s="1"/>
  <c r="G17" i="90"/>
  <c r="J17" i="90" s="1"/>
  <c r="G13" i="90"/>
  <c r="J13" i="90" s="1"/>
  <c r="G26" i="95"/>
  <c r="J26" i="95" s="1"/>
  <c r="E26" i="96" s="1"/>
  <c r="G11" i="102"/>
  <c r="J11" i="102" s="1"/>
  <c r="G10" i="102"/>
  <c r="J10" i="102" s="1"/>
  <c r="G9" i="102"/>
  <c r="J9" i="102" s="1"/>
  <c r="G20" i="94"/>
  <c r="J20" i="94" s="1"/>
  <c r="E20" i="95" s="1"/>
  <c r="G19" i="94"/>
  <c r="J19" i="94" s="1"/>
  <c r="E19" i="95" s="1"/>
  <c r="G24" i="94"/>
  <c r="J24" i="94" s="1"/>
  <c r="E24" i="95" s="1"/>
  <c r="G22" i="94"/>
  <c r="J22" i="94" s="1"/>
  <c r="E22" i="95" s="1"/>
  <c r="G23" i="94"/>
  <c r="J23" i="94" s="1"/>
  <c r="E23" i="95" s="1"/>
  <c r="G21" i="94"/>
  <c r="J21" i="94" s="1"/>
  <c r="E21" i="95" s="1"/>
  <c r="G25" i="94"/>
  <c r="J25" i="94" s="1"/>
  <c r="E25" i="95" s="1"/>
  <c r="G5" i="79"/>
  <c r="J5" i="79" s="1"/>
  <c r="G189" i="74"/>
  <c r="J189" i="74" s="1"/>
  <c r="G187" i="74"/>
  <c r="J187" i="74" s="1"/>
  <c r="G105" i="74"/>
  <c r="J105" i="74" s="1"/>
  <c r="E10" i="103" l="1"/>
  <c r="G10" i="103" s="1"/>
  <c r="J10" i="103" s="1"/>
  <c r="E9" i="103"/>
  <c r="G9" i="103" s="1"/>
  <c r="J9" i="103" s="1"/>
  <c r="E11" i="103"/>
  <c r="G11" i="103" s="1"/>
  <c r="J11" i="103" s="1"/>
  <c r="E17" i="91"/>
  <c r="G17" i="91" s="1"/>
  <c r="J17" i="91" s="1"/>
  <c r="E17" i="92" s="1"/>
  <c r="G17" i="92" s="1"/>
  <c r="J17" i="92" s="1"/>
  <c r="E17" i="93" s="1"/>
  <c r="E14" i="91"/>
  <c r="G14" i="91" s="1"/>
  <c r="J14" i="91" s="1"/>
  <c r="E14" i="92" s="1"/>
  <c r="G14" i="92" s="1"/>
  <c r="J14" i="92" s="1"/>
  <c r="E14" i="93" s="1"/>
  <c r="E6" i="91"/>
  <c r="G6" i="91" s="1"/>
  <c r="J6" i="91" s="1"/>
  <c r="E6" i="92" s="1"/>
  <c r="G6" i="92" s="1"/>
  <c r="J6" i="92" s="1"/>
  <c r="E6" i="93" s="1"/>
  <c r="E15" i="91"/>
  <c r="G15" i="91" s="1"/>
  <c r="J15" i="91" s="1"/>
  <c r="E15" i="92" s="1"/>
  <c r="G15" i="92" s="1"/>
  <c r="J15" i="92" s="1"/>
  <c r="E15" i="93" s="1"/>
  <c r="E8" i="91"/>
  <c r="G8" i="91" s="1"/>
  <c r="J8" i="91" s="1"/>
  <c r="E8" i="92" s="1"/>
  <c r="G8" i="92" s="1"/>
  <c r="J8" i="92" s="1"/>
  <c r="E8" i="93" s="1"/>
  <c r="E16" i="91"/>
  <c r="G16" i="91" s="1"/>
  <c r="J16" i="91" s="1"/>
  <c r="E16" i="92" s="1"/>
  <c r="G16" i="92" s="1"/>
  <c r="J16" i="92" s="1"/>
  <c r="E16" i="93" s="1"/>
  <c r="E18" i="91"/>
  <c r="G18" i="91" s="1"/>
  <c r="J18" i="91" s="1"/>
  <c r="E18" i="92" s="1"/>
  <c r="G18" i="92" s="1"/>
  <c r="J18" i="92" s="1"/>
  <c r="E18" i="93" s="1"/>
  <c r="E13" i="91"/>
  <c r="G13" i="91" s="1"/>
  <c r="J13" i="91" s="1"/>
  <c r="E13" i="92" s="1"/>
  <c r="G13" i="92" s="1"/>
  <c r="J13" i="92" s="1"/>
  <c r="E13" i="93" s="1"/>
  <c r="E7" i="91"/>
  <c r="G7" i="91" s="1"/>
  <c r="J7" i="91" s="1"/>
  <c r="E7" i="92" s="1"/>
  <c r="G7" i="92" s="1"/>
  <c r="J7" i="92" s="1"/>
  <c r="E7" i="93" s="1"/>
  <c r="G187" i="77"/>
  <c r="J187" i="77" s="1"/>
  <c r="E187" i="78" s="1"/>
  <c r="G189" i="77"/>
  <c r="J189" i="77" s="1"/>
  <c r="E189" i="78" s="1"/>
  <c r="G26" i="96"/>
  <c r="J26" i="96" s="1"/>
  <c r="G20" i="95"/>
  <c r="J20" i="95" s="1"/>
  <c r="E20" i="96" s="1"/>
  <c r="G21" i="95"/>
  <c r="J21" i="95" s="1"/>
  <c r="E21" i="96" s="1"/>
  <c r="G19" i="95"/>
  <c r="J19" i="95" s="1"/>
  <c r="E19" i="96" s="1"/>
  <c r="G25" i="95"/>
  <c r="J25" i="95" s="1"/>
  <c r="E25" i="96" s="1"/>
  <c r="G23" i="95"/>
  <c r="J23" i="95" s="1"/>
  <c r="E23" i="96" s="1"/>
  <c r="G24" i="95"/>
  <c r="J24" i="95" s="1"/>
  <c r="E24" i="96" s="1"/>
  <c r="G22" i="95"/>
  <c r="J22" i="95" s="1"/>
  <c r="E22" i="96" s="1"/>
  <c r="G5" i="80"/>
  <c r="J5" i="80" s="1"/>
  <c r="G105" i="77"/>
  <c r="J105" i="77" s="1"/>
  <c r="E105" i="78" s="1"/>
  <c r="G188" i="74"/>
  <c r="J188" i="74" s="1"/>
  <c r="G76" i="74"/>
  <c r="J76" i="74" s="1"/>
  <c r="E9" i="104" l="1"/>
  <c r="G9" i="104" s="1"/>
  <c r="J9" i="104" s="1"/>
  <c r="E9" i="105" s="1"/>
  <c r="G9" i="105" s="1"/>
  <c r="J9" i="105" s="1"/>
  <c r="E11" i="104"/>
  <c r="G11" i="104" s="1"/>
  <c r="J11" i="104" s="1"/>
  <c r="E11" i="105" s="1"/>
  <c r="G11" i="105" s="1"/>
  <c r="J11" i="105" s="1"/>
  <c r="E10" i="104"/>
  <c r="G10" i="104" s="1"/>
  <c r="J10" i="104" s="1"/>
  <c r="E10" i="105" s="1"/>
  <c r="G10" i="105" s="1"/>
  <c r="J10" i="105" s="1"/>
  <c r="E26" i="97"/>
  <c r="G26" i="97" s="1"/>
  <c r="J26" i="97" s="1"/>
  <c r="E26" i="98" s="1"/>
  <c r="G26" i="98" s="1"/>
  <c r="J26" i="98" s="1"/>
  <c r="E26" i="99" s="1"/>
  <c r="G23" i="96"/>
  <c r="J23" i="96" s="1"/>
  <c r="G21" i="96"/>
  <c r="J21" i="96" s="1"/>
  <c r="G24" i="96"/>
  <c r="J24" i="96" s="1"/>
  <c r="G19" i="96"/>
  <c r="J19" i="96" s="1"/>
  <c r="G20" i="96"/>
  <c r="J20" i="96" s="1"/>
  <c r="G22" i="96"/>
  <c r="J22" i="96" s="1"/>
  <c r="G25" i="96"/>
  <c r="J25" i="96" s="1"/>
  <c r="G6" i="93"/>
  <c r="J6" i="93" s="1"/>
  <c r="E6" i="94" s="1"/>
  <c r="G14" i="93"/>
  <c r="J14" i="93" s="1"/>
  <c r="E14" i="94" s="1"/>
  <c r="G16" i="93"/>
  <c r="J16" i="93" s="1"/>
  <c r="E16" i="94" s="1"/>
  <c r="G13" i="93"/>
  <c r="J13" i="93" s="1"/>
  <c r="E13" i="94" s="1"/>
  <c r="G18" i="93"/>
  <c r="J18" i="93" s="1"/>
  <c r="E18" i="94" s="1"/>
  <c r="G7" i="93"/>
  <c r="J7" i="93" s="1"/>
  <c r="E7" i="94" s="1"/>
  <c r="G17" i="93"/>
  <c r="J17" i="93" s="1"/>
  <c r="E17" i="94" s="1"/>
  <c r="G8" i="93"/>
  <c r="J8" i="93" s="1"/>
  <c r="E8" i="94" s="1"/>
  <c r="G15" i="93"/>
  <c r="J15" i="93" s="1"/>
  <c r="E15" i="94" s="1"/>
  <c r="G5" i="81"/>
  <c r="J5" i="81" s="1"/>
  <c r="G189" i="78"/>
  <c r="J189" i="78" s="1"/>
  <c r="G105" i="78"/>
  <c r="J105" i="78" s="1"/>
  <c r="G187" i="78"/>
  <c r="J187" i="78" s="1"/>
  <c r="G76" i="77"/>
  <c r="J76" i="77" s="1"/>
  <c r="E76" i="78" s="1"/>
  <c r="G188" i="77"/>
  <c r="J188" i="77" s="1"/>
  <c r="E188" i="78" s="1"/>
  <c r="M213" i="8"/>
  <c r="E10" i="106" l="1"/>
  <c r="G10" i="106" s="1"/>
  <c r="J10" i="106" s="1"/>
  <c r="E10" i="107" s="1"/>
  <c r="G10" i="107" s="1"/>
  <c r="J10" i="107" s="1"/>
  <c r="E9" i="106"/>
  <c r="G9" i="106" s="1"/>
  <c r="J9" i="106" s="1"/>
  <c r="E9" i="107" s="1"/>
  <c r="G9" i="107" s="1"/>
  <c r="J9" i="107" s="1"/>
  <c r="E22" i="97"/>
  <c r="G22" i="97" s="1"/>
  <c r="J22" i="97" s="1"/>
  <c r="E22" i="98" s="1"/>
  <c r="G22" i="98" s="1"/>
  <c r="J22" i="98" s="1"/>
  <c r="E22" i="99" s="1"/>
  <c r="E20" i="97"/>
  <c r="G20" i="97" s="1"/>
  <c r="J20" i="97" s="1"/>
  <c r="E20" i="98" s="1"/>
  <c r="G20" i="98" s="1"/>
  <c r="J20" i="98" s="1"/>
  <c r="E20" i="99" s="1"/>
  <c r="E25" i="97"/>
  <c r="G25" i="97" s="1"/>
  <c r="J25" i="97" s="1"/>
  <c r="E25" i="98" s="1"/>
  <c r="G25" i="98" s="1"/>
  <c r="J25" i="98" s="1"/>
  <c r="E25" i="99" s="1"/>
  <c r="E19" i="97"/>
  <c r="G19" i="97" s="1"/>
  <c r="J19" i="97" s="1"/>
  <c r="E19" i="98" s="1"/>
  <c r="G19" i="98" s="1"/>
  <c r="J19" i="98" s="1"/>
  <c r="E19" i="99" s="1"/>
  <c r="E24" i="97"/>
  <c r="G24" i="97" s="1"/>
  <c r="J24" i="97" s="1"/>
  <c r="E24" i="98" s="1"/>
  <c r="G24" i="98" s="1"/>
  <c r="J24" i="98" s="1"/>
  <c r="E24" i="99" s="1"/>
  <c r="E11" i="106"/>
  <c r="G11" i="106" s="1"/>
  <c r="J11" i="106" s="1"/>
  <c r="E11" i="107" s="1"/>
  <c r="G11" i="107" s="1"/>
  <c r="J11" i="107" s="1"/>
  <c r="E21" i="97"/>
  <c r="G21" i="97" s="1"/>
  <c r="J21" i="97" s="1"/>
  <c r="E21" i="98" s="1"/>
  <c r="G21" i="98" s="1"/>
  <c r="J21" i="98" s="1"/>
  <c r="E21" i="99" s="1"/>
  <c r="E23" i="97"/>
  <c r="G23" i="97" s="1"/>
  <c r="J23" i="97" s="1"/>
  <c r="E23" i="98" s="1"/>
  <c r="G23" i="98" s="1"/>
  <c r="J23" i="98" s="1"/>
  <c r="E23" i="99" s="1"/>
  <c r="G26" i="99"/>
  <c r="J26" i="99" s="1"/>
  <c r="E26" i="100" s="1"/>
  <c r="G5" i="82"/>
  <c r="J5" i="82" s="1"/>
  <c r="G17" i="94"/>
  <c r="J17" i="94" s="1"/>
  <c r="E17" i="95" s="1"/>
  <c r="G18" i="94"/>
  <c r="J18" i="94" s="1"/>
  <c r="E18" i="95" s="1"/>
  <c r="G13" i="94"/>
  <c r="J13" i="94" s="1"/>
  <c r="E13" i="95" s="1"/>
  <c r="G14" i="94"/>
  <c r="J14" i="94" s="1"/>
  <c r="E14" i="95" s="1"/>
  <c r="G8" i="94"/>
  <c r="J8" i="94" s="1"/>
  <c r="E8" i="95" s="1"/>
  <c r="G7" i="94"/>
  <c r="J7" i="94" s="1"/>
  <c r="E7" i="95" s="1"/>
  <c r="G16" i="94"/>
  <c r="J16" i="94" s="1"/>
  <c r="E16" i="95" s="1"/>
  <c r="G15" i="94"/>
  <c r="J15" i="94" s="1"/>
  <c r="E15" i="95" s="1"/>
  <c r="G6" i="94"/>
  <c r="J6" i="94" s="1"/>
  <c r="E6" i="95" s="1"/>
  <c r="G105" i="79"/>
  <c r="J105" i="79" s="1"/>
  <c r="G189" i="79"/>
  <c r="J189" i="79" s="1"/>
  <c r="G187" i="79"/>
  <c r="J187" i="79" s="1"/>
  <c r="G188" i="78"/>
  <c r="J188" i="78" s="1"/>
  <c r="G76" i="78"/>
  <c r="J76" i="78" s="1"/>
  <c r="M216" i="8"/>
  <c r="F214" i="8"/>
  <c r="F217" i="8" s="1"/>
  <c r="F219" i="8" s="1"/>
  <c r="F220" i="8" s="1"/>
  <c r="G5" i="83" l="1"/>
  <c r="J5" i="83" s="1"/>
  <c r="E5" i="84" s="1"/>
  <c r="G5" i="84" s="1"/>
  <c r="J5" i="84" s="1"/>
  <c r="G16" i="95"/>
  <c r="J16" i="95" s="1"/>
  <c r="E16" i="96" s="1"/>
  <c r="G17" i="95"/>
  <c r="J17" i="95" s="1"/>
  <c r="E17" i="96" s="1"/>
  <c r="G25" i="99"/>
  <c r="J25" i="99" s="1"/>
  <c r="E25" i="100" s="1"/>
  <c r="G24" i="99"/>
  <c r="J24" i="99" s="1"/>
  <c r="E24" i="100" s="1"/>
  <c r="G23" i="99"/>
  <c r="J23" i="99" s="1"/>
  <c r="E23" i="100" s="1"/>
  <c r="G21" i="99"/>
  <c r="J21" i="99" s="1"/>
  <c r="E21" i="100" s="1"/>
  <c r="G22" i="99"/>
  <c r="J22" i="99" s="1"/>
  <c r="E22" i="100" s="1"/>
  <c r="G19" i="99"/>
  <c r="J19" i="99" s="1"/>
  <c r="E19" i="100" s="1"/>
  <c r="G20" i="99"/>
  <c r="J20" i="99" s="1"/>
  <c r="E20" i="100" s="1"/>
  <c r="G26" i="100"/>
  <c r="J26" i="100" s="1"/>
  <c r="G18" i="95"/>
  <c r="J18" i="95" s="1"/>
  <c r="E18" i="96" s="1"/>
  <c r="G13" i="95"/>
  <c r="J13" i="95" s="1"/>
  <c r="E13" i="96" s="1"/>
  <c r="G8" i="95"/>
  <c r="J8" i="95" s="1"/>
  <c r="E8" i="96" s="1"/>
  <c r="G7" i="95"/>
  <c r="J7" i="95" s="1"/>
  <c r="E7" i="96" s="1"/>
  <c r="G14" i="95"/>
  <c r="J14" i="95" s="1"/>
  <c r="E14" i="96" s="1"/>
  <c r="G6" i="95"/>
  <c r="J6" i="95" s="1"/>
  <c r="E6" i="96" s="1"/>
  <c r="G15" i="95"/>
  <c r="J15" i="95" s="1"/>
  <c r="E15" i="96" s="1"/>
  <c r="G76" i="79"/>
  <c r="J76" i="79" s="1"/>
  <c r="G189" i="80"/>
  <c r="J189" i="80" s="1"/>
  <c r="G188" i="79"/>
  <c r="J188" i="79" s="1"/>
  <c r="G187" i="80"/>
  <c r="J187" i="80" s="1"/>
  <c r="G105" i="80"/>
  <c r="J105" i="80" s="1"/>
  <c r="C214" i="8"/>
  <c r="C217" i="8" s="1"/>
  <c r="M218" i="8"/>
  <c r="M221" i="8" s="1"/>
  <c r="G17" i="96" l="1"/>
  <c r="J17" i="96" s="1"/>
  <c r="G16" i="96"/>
  <c r="J16" i="96" s="1"/>
  <c r="G20" i="100"/>
  <c r="J20" i="100" s="1"/>
  <c r="G23" i="100"/>
  <c r="J23" i="100" s="1"/>
  <c r="G22" i="100"/>
  <c r="J22" i="100" s="1"/>
  <c r="G24" i="100"/>
  <c r="J24" i="100" s="1"/>
  <c r="G19" i="100"/>
  <c r="J19" i="100" s="1"/>
  <c r="G21" i="100"/>
  <c r="J21" i="100" s="1"/>
  <c r="G18" i="96"/>
  <c r="J18" i="96" s="1"/>
  <c r="G25" i="100"/>
  <c r="J25" i="100" s="1"/>
  <c r="E26" i="101"/>
  <c r="G26" i="101" s="1"/>
  <c r="J26" i="101" s="1"/>
  <c r="E26" i="102" s="1"/>
  <c r="G14" i="96"/>
  <c r="J14" i="96" s="1"/>
  <c r="G15" i="96"/>
  <c r="J15" i="96" s="1"/>
  <c r="G7" i="96"/>
  <c r="J7" i="96" s="1"/>
  <c r="G6" i="96"/>
  <c r="J6" i="96" s="1"/>
  <c r="G8" i="96"/>
  <c r="J8" i="96" s="1"/>
  <c r="G13" i="96"/>
  <c r="J13" i="96" s="1"/>
  <c r="G105" i="81"/>
  <c r="J105" i="81" s="1"/>
  <c r="G188" i="80"/>
  <c r="J188" i="80" s="1"/>
  <c r="G5" i="85"/>
  <c r="J5" i="85" s="1"/>
  <c r="E5" i="86" s="1"/>
  <c r="G187" i="81"/>
  <c r="J187" i="81" s="1"/>
  <c r="G189" i="81"/>
  <c r="J189" i="81" s="1"/>
  <c r="G76" i="80"/>
  <c r="J76" i="80" s="1"/>
  <c r="E8" i="97" l="1"/>
  <c r="G8" i="97" s="1"/>
  <c r="J8" i="97" s="1"/>
  <c r="E8" i="98" s="1"/>
  <c r="G8" i="98" s="1"/>
  <c r="J8" i="98" s="1"/>
  <c r="E8" i="99" s="1"/>
  <c r="E15" i="97"/>
  <c r="G15" i="97" s="1"/>
  <c r="J15" i="97" s="1"/>
  <c r="E15" i="98" s="1"/>
  <c r="G15" i="98" s="1"/>
  <c r="J15" i="98" s="1"/>
  <c r="E15" i="99" s="1"/>
  <c r="E14" i="97"/>
  <c r="G14" i="97" s="1"/>
  <c r="J14" i="97" s="1"/>
  <c r="E14" i="98" s="1"/>
  <c r="G14" i="98" s="1"/>
  <c r="J14" i="98" s="1"/>
  <c r="E14" i="99" s="1"/>
  <c r="E7" i="97"/>
  <c r="G7" i="97" s="1"/>
  <c r="J7" i="97" s="1"/>
  <c r="E7" i="98" s="1"/>
  <c r="G7" i="98" s="1"/>
  <c r="J7" i="98" s="1"/>
  <c r="E7" i="99" s="1"/>
  <c r="E16" i="97"/>
  <c r="G16" i="97" s="1"/>
  <c r="J16" i="97" s="1"/>
  <c r="E16" i="98" s="1"/>
  <c r="G16" i="98" s="1"/>
  <c r="J16" i="98" s="1"/>
  <c r="E16" i="99" s="1"/>
  <c r="E6" i="97"/>
  <c r="G6" i="97" s="1"/>
  <c r="J6" i="97" s="1"/>
  <c r="E6" i="98" s="1"/>
  <c r="G6" i="98" s="1"/>
  <c r="J6" i="98" s="1"/>
  <c r="E6" i="99" s="1"/>
  <c r="E13" i="97"/>
  <c r="G13" i="97" s="1"/>
  <c r="J13" i="97" s="1"/>
  <c r="E13" i="98" s="1"/>
  <c r="G13" i="98" s="1"/>
  <c r="J13" i="98" s="1"/>
  <c r="E13" i="99" s="1"/>
  <c r="E18" i="97"/>
  <c r="G18" i="97" s="1"/>
  <c r="J18" i="97" s="1"/>
  <c r="E18" i="98" s="1"/>
  <c r="G18" i="98" s="1"/>
  <c r="J18" i="98" s="1"/>
  <c r="E18" i="99" s="1"/>
  <c r="E17" i="97"/>
  <c r="G17" i="97" s="1"/>
  <c r="J17" i="97" s="1"/>
  <c r="E17" i="98" s="1"/>
  <c r="G17" i="98" s="1"/>
  <c r="J17" i="98" s="1"/>
  <c r="E17" i="99" s="1"/>
  <c r="G189" i="82"/>
  <c r="J189" i="82" s="1"/>
  <c r="G187" i="82"/>
  <c r="J187" i="82" s="1"/>
  <c r="G105" i="82"/>
  <c r="J105" i="82" s="1"/>
  <c r="E22" i="101"/>
  <c r="G22" i="101" s="1"/>
  <c r="J22" i="101" s="1"/>
  <c r="E22" i="102" s="1"/>
  <c r="E25" i="101"/>
  <c r="G25" i="101" s="1"/>
  <c r="J25" i="101" s="1"/>
  <c r="E25" i="102" s="1"/>
  <c r="E19" i="101"/>
  <c r="G19" i="101" s="1"/>
  <c r="J19" i="101" s="1"/>
  <c r="E19" i="102" s="1"/>
  <c r="E23" i="101"/>
  <c r="G23" i="101" s="1"/>
  <c r="J23" i="101" s="1"/>
  <c r="E23" i="102" s="1"/>
  <c r="E21" i="101"/>
  <c r="G21" i="101" s="1"/>
  <c r="J21" i="101" s="1"/>
  <c r="E21" i="102" s="1"/>
  <c r="E24" i="101"/>
  <c r="G24" i="101" s="1"/>
  <c r="J24" i="101" s="1"/>
  <c r="E24" i="102" s="1"/>
  <c r="G26" i="102"/>
  <c r="J26" i="102" s="1"/>
  <c r="E20" i="101"/>
  <c r="G20" i="101" s="1"/>
  <c r="J20" i="101" s="1"/>
  <c r="E20" i="102" s="1"/>
  <c r="G5" i="86"/>
  <c r="J5" i="86" s="1"/>
  <c r="E5" i="87" s="1"/>
  <c r="G188" i="81"/>
  <c r="J188" i="81" s="1"/>
  <c r="G76" i="81"/>
  <c r="J76" i="81" s="1"/>
  <c r="E26" i="103" l="1"/>
  <c r="G26" i="103" s="1"/>
  <c r="J26" i="103" s="1"/>
  <c r="G187" i="83"/>
  <c r="J187" i="83" s="1"/>
  <c r="E187" i="84" s="1"/>
  <c r="G187" i="84" s="1"/>
  <c r="J187" i="84" s="1"/>
  <c r="G105" i="83"/>
  <c r="J105" i="83" s="1"/>
  <c r="E105" i="84" s="1"/>
  <c r="G105" i="84" s="1"/>
  <c r="J105" i="84" s="1"/>
  <c r="G189" i="83"/>
  <c r="J189" i="83" s="1"/>
  <c r="E189" i="84" s="1"/>
  <c r="G189" i="84" s="1"/>
  <c r="J189" i="84" s="1"/>
  <c r="G76" i="82"/>
  <c r="J76" i="82" s="1"/>
  <c r="G188" i="82"/>
  <c r="J188" i="82" s="1"/>
  <c r="G17" i="99"/>
  <c r="J17" i="99" s="1"/>
  <c r="E17" i="100" s="1"/>
  <c r="G16" i="99"/>
  <c r="J16" i="99" s="1"/>
  <c r="E16" i="100" s="1"/>
  <c r="G23" i="102"/>
  <c r="J23" i="102" s="1"/>
  <c r="G21" i="102"/>
  <c r="J21" i="102" s="1"/>
  <c r="G19" i="102"/>
  <c r="J19" i="102" s="1"/>
  <c r="G22" i="102"/>
  <c r="J22" i="102" s="1"/>
  <c r="G24" i="102"/>
  <c r="J24" i="102" s="1"/>
  <c r="G25" i="102"/>
  <c r="J25" i="102" s="1"/>
  <c r="G20" i="102"/>
  <c r="J20" i="102" s="1"/>
  <c r="G18" i="99"/>
  <c r="J18" i="99" s="1"/>
  <c r="E18" i="100" s="1"/>
  <c r="G6" i="99"/>
  <c r="J6" i="99" s="1"/>
  <c r="E6" i="100" s="1"/>
  <c r="G7" i="99"/>
  <c r="J7" i="99" s="1"/>
  <c r="E7" i="100" s="1"/>
  <c r="G15" i="99"/>
  <c r="J15" i="99" s="1"/>
  <c r="E15" i="100" s="1"/>
  <c r="G14" i="99"/>
  <c r="J14" i="99" s="1"/>
  <c r="E14" i="100" s="1"/>
  <c r="G13" i="99"/>
  <c r="J13" i="99" s="1"/>
  <c r="E13" i="100" s="1"/>
  <c r="G8" i="99"/>
  <c r="J8" i="99" s="1"/>
  <c r="E8" i="100" s="1"/>
  <c r="G5" i="87"/>
  <c r="J5" i="87" s="1"/>
  <c r="E5" i="88" s="1"/>
  <c r="E26" i="104" l="1"/>
  <c r="G26" i="104" s="1"/>
  <c r="J26" i="104" s="1"/>
  <c r="E26" i="105" s="1"/>
  <c r="G26" i="105" s="1"/>
  <c r="J26" i="105" s="1"/>
  <c r="E20" i="103"/>
  <c r="G20" i="103" s="1"/>
  <c r="J20" i="103" s="1"/>
  <c r="E24" i="103"/>
  <c r="G24" i="103" s="1"/>
  <c r="J24" i="103" s="1"/>
  <c r="E22" i="103"/>
  <c r="G22" i="103" s="1"/>
  <c r="J22" i="103" s="1"/>
  <c r="E25" i="103"/>
  <c r="G25" i="103" s="1"/>
  <c r="J25" i="103" s="1"/>
  <c r="E19" i="103"/>
  <c r="G19" i="103" s="1"/>
  <c r="J19" i="103" s="1"/>
  <c r="E21" i="103"/>
  <c r="G21" i="103" s="1"/>
  <c r="J21" i="103" s="1"/>
  <c r="E23" i="103"/>
  <c r="G23" i="103" s="1"/>
  <c r="J23" i="103" s="1"/>
  <c r="G189" i="85"/>
  <c r="J189" i="85" s="1"/>
  <c r="G105" i="85"/>
  <c r="J105" i="85" s="1"/>
  <c r="G187" i="85"/>
  <c r="J187" i="85" s="1"/>
  <c r="G76" i="83"/>
  <c r="J76" i="83" s="1"/>
  <c r="E76" i="84" s="1"/>
  <c r="G76" i="84" s="1"/>
  <c r="J76" i="84" s="1"/>
  <c r="G188" i="83"/>
  <c r="J188" i="83" s="1"/>
  <c r="E188" i="84" s="1"/>
  <c r="G188" i="84" s="1"/>
  <c r="J188" i="84" s="1"/>
  <c r="G16" i="100"/>
  <c r="J16" i="100" s="1"/>
  <c r="G17" i="100"/>
  <c r="J17" i="100" s="1"/>
  <c r="G18" i="100"/>
  <c r="J18" i="100" s="1"/>
  <c r="G8" i="100"/>
  <c r="J8" i="100" s="1"/>
  <c r="G13" i="100"/>
  <c r="J13" i="100" s="1"/>
  <c r="G7" i="100"/>
  <c r="J7" i="100" s="1"/>
  <c r="G14" i="100"/>
  <c r="J14" i="100" s="1"/>
  <c r="G15" i="100"/>
  <c r="J15" i="100" s="1"/>
  <c r="G6" i="100"/>
  <c r="J6" i="100" s="1"/>
  <c r="G5" i="88"/>
  <c r="J5" i="88" s="1"/>
  <c r="E5" i="89" s="1"/>
  <c r="E21" i="104" l="1"/>
  <c r="G21" i="104" s="1"/>
  <c r="J21" i="104" s="1"/>
  <c r="E21" i="105" s="1"/>
  <c r="G21" i="105" s="1"/>
  <c r="J21" i="105" s="1"/>
  <c r="E25" i="104"/>
  <c r="G25" i="104" s="1"/>
  <c r="J25" i="104" s="1"/>
  <c r="E25" i="105" s="1"/>
  <c r="G25" i="105" s="1"/>
  <c r="J25" i="105" s="1"/>
  <c r="E24" i="104"/>
  <c r="G24" i="104" s="1"/>
  <c r="J24" i="104" s="1"/>
  <c r="E24" i="105" s="1"/>
  <c r="G24" i="105" s="1"/>
  <c r="J24" i="105" s="1"/>
  <c r="E20" i="104"/>
  <c r="G20" i="104" s="1"/>
  <c r="J20" i="104" s="1"/>
  <c r="E20" i="105" s="1"/>
  <c r="G20" i="105" s="1"/>
  <c r="J20" i="105" s="1"/>
  <c r="E23" i="104"/>
  <c r="G23" i="104" s="1"/>
  <c r="J23" i="104" s="1"/>
  <c r="E23" i="105" s="1"/>
  <c r="G23" i="105" s="1"/>
  <c r="J23" i="105" s="1"/>
  <c r="E19" i="104"/>
  <c r="G19" i="104" s="1"/>
  <c r="J19" i="104" s="1"/>
  <c r="E19" i="105" s="1"/>
  <c r="G19" i="105" s="1"/>
  <c r="J19" i="105" s="1"/>
  <c r="E22" i="104"/>
  <c r="G22" i="104" s="1"/>
  <c r="J22" i="104" s="1"/>
  <c r="E22" i="105" s="1"/>
  <c r="G22" i="105" s="1"/>
  <c r="J22" i="105" s="1"/>
  <c r="E26" i="106"/>
  <c r="G26" i="106" s="1"/>
  <c r="J26" i="106" s="1"/>
  <c r="E26" i="107" s="1"/>
  <c r="G26" i="107" s="1"/>
  <c r="J26" i="107" s="1"/>
  <c r="E105" i="86"/>
  <c r="G105" i="86" s="1"/>
  <c r="J105" i="86" s="1"/>
  <c r="E105" i="87" s="1"/>
  <c r="G105" i="87" s="1"/>
  <c r="J105" i="87" s="1"/>
  <c r="E105" i="88" s="1"/>
  <c r="E187" i="86"/>
  <c r="G187" i="86" s="1"/>
  <c r="J187" i="86" s="1"/>
  <c r="E187" i="87" s="1"/>
  <c r="G187" i="87" s="1"/>
  <c r="J187" i="87" s="1"/>
  <c r="E187" i="88" s="1"/>
  <c r="E189" i="86"/>
  <c r="G189" i="86" s="1"/>
  <c r="J189" i="86" s="1"/>
  <c r="E189" i="87" s="1"/>
  <c r="G189" i="87" s="1"/>
  <c r="J189" i="87" s="1"/>
  <c r="E189" i="88" s="1"/>
  <c r="G188" i="85"/>
  <c r="J188" i="85" s="1"/>
  <c r="G5" i="89"/>
  <c r="J5" i="89" s="1"/>
  <c r="E5" i="90" s="1"/>
  <c r="G76" i="85"/>
  <c r="J76" i="85" s="1"/>
  <c r="E17" i="101"/>
  <c r="G17" i="101" s="1"/>
  <c r="J17" i="101" s="1"/>
  <c r="E17" i="102" s="1"/>
  <c r="E16" i="101"/>
  <c r="G16" i="101" s="1"/>
  <c r="J16" i="101" s="1"/>
  <c r="E16" i="102" s="1"/>
  <c r="E18" i="101"/>
  <c r="G18" i="101" s="1"/>
  <c r="J18" i="101" s="1"/>
  <c r="E18" i="102" s="1"/>
  <c r="E6" i="101"/>
  <c r="G6" i="101" s="1"/>
  <c r="J6" i="101" s="1"/>
  <c r="E6" i="102" s="1"/>
  <c r="E15" i="101"/>
  <c r="G15" i="101" s="1"/>
  <c r="J15" i="101" s="1"/>
  <c r="E15" i="102" s="1"/>
  <c r="E13" i="101"/>
  <c r="G13" i="101" s="1"/>
  <c r="J13" i="101" s="1"/>
  <c r="E13" i="102" s="1"/>
  <c r="E14" i="101"/>
  <c r="G14" i="101" s="1"/>
  <c r="J14" i="101" s="1"/>
  <c r="E14" i="102" s="1"/>
  <c r="E7" i="101"/>
  <c r="G7" i="101" s="1"/>
  <c r="J7" i="101" s="1"/>
  <c r="E7" i="102" s="1"/>
  <c r="E8" i="101"/>
  <c r="G8" i="101" s="1"/>
  <c r="J8" i="101" s="1"/>
  <c r="E8" i="102" s="1"/>
  <c r="E23" i="106" l="1"/>
  <c r="G23" i="106" s="1"/>
  <c r="J23" i="106" s="1"/>
  <c r="E23" i="107" s="1"/>
  <c r="G23" i="107" s="1"/>
  <c r="J23" i="107" s="1"/>
  <c r="E24" i="106"/>
  <c r="G24" i="106" s="1"/>
  <c r="J24" i="106" s="1"/>
  <c r="E24" i="107" s="1"/>
  <c r="G24" i="107" s="1"/>
  <c r="J24" i="107" s="1"/>
  <c r="E22" i="106"/>
  <c r="G22" i="106" s="1"/>
  <c r="J22" i="106" s="1"/>
  <c r="E22" i="107" s="1"/>
  <c r="G22" i="107" s="1"/>
  <c r="J22" i="107" s="1"/>
  <c r="E21" i="106"/>
  <c r="G21" i="106" s="1"/>
  <c r="J21" i="106" s="1"/>
  <c r="E21" i="107" s="1"/>
  <c r="G21" i="107" s="1"/>
  <c r="J21" i="107" s="1"/>
  <c r="E20" i="106"/>
  <c r="G20" i="106" s="1"/>
  <c r="J20" i="106" s="1"/>
  <c r="E20" i="107" s="1"/>
  <c r="G20" i="107" s="1"/>
  <c r="J20" i="107" s="1"/>
  <c r="E25" i="106"/>
  <c r="G25" i="106" s="1"/>
  <c r="J25" i="106" s="1"/>
  <c r="E25" i="107" s="1"/>
  <c r="G25" i="107" s="1"/>
  <c r="J25" i="107" s="1"/>
  <c r="E188" i="86"/>
  <c r="G188" i="86" s="1"/>
  <c r="J188" i="86" s="1"/>
  <c r="E188" i="87" s="1"/>
  <c r="G188" i="87" s="1"/>
  <c r="J188" i="87" s="1"/>
  <c r="E188" i="88" s="1"/>
  <c r="E19" i="106"/>
  <c r="G19" i="106" s="1"/>
  <c r="J19" i="106" s="1"/>
  <c r="E19" i="107" s="1"/>
  <c r="G19" i="107" s="1"/>
  <c r="J19" i="107" s="1"/>
  <c r="E76" i="86"/>
  <c r="G76" i="86" s="1"/>
  <c r="J76" i="86" s="1"/>
  <c r="E76" i="87" s="1"/>
  <c r="G76" i="87" s="1"/>
  <c r="J76" i="87" s="1"/>
  <c r="E76" i="88" s="1"/>
  <c r="G5" i="90"/>
  <c r="J5" i="90" s="1"/>
  <c r="G187" i="88"/>
  <c r="J187" i="88" s="1"/>
  <c r="E187" i="89" s="1"/>
  <c r="G189" i="88"/>
  <c r="J189" i="88" s="1"/>
  <c r="E189" i="89" s="1"/>
  <c r="G105" i="88"/>
  <c r="J105" i="88" s="1"/>
  <c r="E105" i="89" s="1"/>
  <c r="G16" i="102"/>
  <c r="J16" i="102" s="1"/>
  <c r="G17" i="102"/>
  <c r="J17" i="102" s="1"/>
  <c r="G18" i="102"/>
  <c r="J18" i="102" s="1"/>
  <c r="G14" i="102"/>
  <c r="J14" i="102" s="1"/>
  <c r="G8" i="102"/>
  <c r="J8" i="102" s="1"/>
  <c r="G15" i="102"/>
  <c r="J15" i="102" s="1"/>
  <c r="G7" i="102"/>
  <c r="J7" i="102" s="1"/>
  <c r="G13" i="102"/>
  <c r="J13" i="102" s="1"/>
  <c r="G6" i="102"/>
  <c r="J6" i="102" s="1"/>
  <c r="E17" i="103" l="1"/>
  <c r="G17" i="103" s="1"/>
  <c r="J17" i="103" s="1"/>
  <c r="E16" i="103"/>
  <c r="G16" i="103" s="1"/>
  <c r="J16" i="103" s="1"/>
  <c r="E7" i="103"/>
  <c r="G7" i="103" s="1"/>
  <c r="J7" i="103" s="1"/>
  <c r="E13" i="103"/>
  <c r="G13" i="103" s="1"/>
  <c r="J13" i="103" s="1"/>
  <c r="E6" i="103"/>
  <c r="G6" i="103" s="1"/>
  <c r="J6" i="103" s="1"/>
  <c r="E8" i="103"/>
  <c r="G8" i="103" s="1"/>
  <c r="J8" i="103" s="1"/>
  <c r="E14" i="103"/>
  <c r="G14" i="103" s="1"/>
  <c r="J14" i="103" s="1"/>
  <c r="E15" i="103"/>
  <c r="G15" i="103" s="1"/>
  <c r="J15" i="103" s="1"/>
  <c r="E18" i="103"/>
  <c r="G18" i="103" s="1"/>
  <c r="J18" i="103" s="1"/>
  <c r="E5" i="91"/>
  <c r="G5" i="91" s="1"/>
  <c r="J5" i="91" s="1"/>
  <c r="E5" i="92" s="1"/>
  <c r="G5" i="92" s="1"/>
  <c r="J5" i="92" s="1"/>
  <c r="E5" i="93" s="1"/>
  <c r="G105" i="89"/>
  <c r="J105" i="89" s="1"/>
  <c r="E105" i="90" s="1"/>
  <c r="G189" i="89"/>
  <c r="J189" i="89" s="1"/>
  <c r="E189" i="90" s="1"/>
  <c r="G187" i="89"/>
  <c r="J187" i="89" s="1"/>
  <c r="E187" i="90" s="1"/>
  <c r="G76" i="88"/>
  <c r="J76" i="88" s="1"/>
  <c r="E76" i="89" s="1"/>
  <c r="G188" i="88"/>
  <c r="J188" i="88" s="1"/>
  <c r="E188" i="89" s="1"/>
  <c r="E8" i="104" l="1"/>
  <c r="G8" i="104" s="1"/>
  <c r="J8" i="104" s="1"/>
  <c r="E8" i="105" s="1"/>
  <c r="G8" i="105" s="1"/>
  <c r="J8" i="105" s="1"/>
  <c r="E16" i="104"/>
  <c r="G16" i="104" s="1"/>
  <c r="J16" i="104" s="1"/>
  <c r="E16" i="105" s="1"/>
  <c r="G16" i="105" s="1"/>
  <c r="J16" i="105" s="1"/>
  <c r="E14" i="104"/>
  <c r="G14" i="104" s="1"/>
  <c r="J14" i="104" s="1"/>
  <c r="E14" i="105" s="1"/>
  <c r="G14" i="105" s="1"/>
  <c r="J14" i="105" s="1"/>
  <c r="E6" i="104"/>
  <c r="G6" i="104" s="1"/>
  <c r="J6" i="104" s="1"/>
  <c r="E6" i="105" s="1"/>
  <c r="G6" i="105" s="1"/>
  <c r="J6" i="105" s="1"/>
  <c r="E7" i="104"/>
  <c r="G7" i="104" s="1"/>
  <c r="J7" i="104" s="1"/>
  <c r="E7" i="105" s="1"/>
  <c r="G7" i="105" s="1"/>
  <c r="J7" i="105" s="1"/>
  <c r="E18" i="104"/>
  <c r="G18" i="104" s="1"/>
  <c r="J18" i="104" s="1"/>
  <c r="E18" i="105" s="1"/>
  <c r="G18" i="105" s="1"/>
  <c r="J18" i="105" s="1"/>
  <c r="E15" i="104"/>
  <c r="G15" i="104" s="1"/>
  <c r="J15" i="104" s="1"/>
  <c r="E15" i="105" s="1"/>
  <c r="G15" i="105" s="1"/>
  <c r="J15" i="105" s="1"/>
  <c r="E17" i="104"/>
  <c r="G17" i="104" s="1"/>
  <c r="J17" i="104" s="1"/>
  <c r="E17" i="105" s="1"/>
  <c r="G17" i="105" s="1"/>
  <c r="J17" i="105" s="1"/>
  <c r="E13" i="104"/>
  <c r="G13" i="104" s="1"/>
  <c r="J13" i="104" s="1"/>
  <c r="E13" i="105" s="1"/>
  <c r="G13" i="105" s="1"/>
  <c r="J13" i="105" s="1"/>
  <c r="G189" i="90"/>
  <c r="J189" i="90" s="1"/>
  <c r="G187" i="90"/>
  <c r="J187" i="90" s="1"/>
  <c r="G105" i="90"/>
  <c r="J105" i="90" s="1"/>
  <c r="G188" i="89"/>
  <c r="J188" i="89" s="1"/>
  <c r="E188" i="90" s="1"/>
  <c r="G76" i="89"/>
  <c r="J76" i="89" s="1"/>
  <c r="E76" i="90" s="1"/>
  <c r="G5" i="93"/>
  <c r="J5" i="93" s="1"/>
  <c r="E5" i="94" s="1"/>
  <c r="E15" i="106" l="1"/>
  <c r="G15" i="106" s="1"/>
  <c r="J15" i="106" s="1"/>
  <c r="E15" i="107" s="1"/>
  <c r="G15" i="107" s="1"/>
  <c r="J15" i="107" s="1"/>
  <c r="E6" i="106"/>
  <c r="G6" i="106" s="1"/>
  <c r="J6" i="106" s="1"/>
  <c r="E6" i="107" s="1"/>
  <c r="G6" i="107" s="1"/>
  <c r="J6" i="107" s="1"/>
  <c r="E17" i="106"/>
  <c r="G17" i="106" s="1"/>
  <c r="J17" i="106" s="1"/>
  <c r="E17" i="107" s="1"/>
  <c r="G17" i="107" s="1"/>
  <c r="J17" i="107" s="1"/>
  <c r="E7" i="106"/>
  <c r="G7" i="106" s="1"/>
  <c r="J7" i="106" s="1"/>
  <c r="E7" i="107" s="1"/>
  <c r="G7" i="107" s="1"/>
  <c r="J7" i="107" s="1"/>
  <c r="E16" i="106"/>
  <c r="G16" i="106" s="1"/>
  <c r="J16" i="106" s="1"/>
  <c r="E16" i="107" s="1"/>
  <c r="G16" i="107" s="1"/>
  <c r="J16" i="107" s="1"/>
  <c r="E18" i="106"/>
  <c r="G18" i="106" s="1"/>
  <c r="J18" i="106" s="1"/>
  <c r="E18" i="107" s="1"/>
  <c r="G18" i="107" s="1"/>
  <c r="J18" i="107" s="1"/>
  <c r="E14" i="106"/>
  <c r="G14" i="106" s="1"/>
  <c r="J14" i="106" s="1"/>
  <c r="E14" i="107" s="1"/>
  <c r="G14" i="107" s="1"/>
  <c r="J14" i="107" s="1"/>
  <c r="E13" i="106"/>
  <c r="G13" i="106" s="1"/>
  <c r="J13" i="106" s="1"/>
  <c r="E13" i="107" s="1"/>
  <c r="G13" i="107" s="1"/>
  <c r="J13" i="107" s="1"/>
  <c r="E8" i="106"/>
  <c r="G8" i="106" s="1"/>
  <c r="J8" i="106" s="1"/>
  <c r="E8" i="107" s="1"/>
  <c r="G8" i="107" s="1"/>
  <c r="J8" i="107" s="1"/>
  <c r="E105" i="91"/>
  <c r="G105" i="91" s="1"/>
  <c r="J105" i="91" s="1"/>
  <c r="E105" i="92" s="1"/>
  <c r="G105" i="92" s="1"/>
  <c r="J105" i="92" s="1"/>
  <c r="E105" i="93" s="1"/>
  <c r="E187" i="91"/>
  <c r="G187" i="91" s="1"/>
  <c r="J187" i="91" s="1"/>
  <c r="E187" i="92" s="1"/>
  <c r="G187" i="92" s="1"/>
  <c r="J187" i="92" s="1"/>
  <c r="E187" i="93" s="1"/>
  <c r="E189" i="91"/>
  <c r="G189" i="91" s="1"/>
  <c r="J189" i="91" s="1"/>
  <c r="E189" i="92" s="1"/>
  <c r="G189" i="92" s="1"/>
  <c r="J189" i="92" s="1"/>
  <c r="E189" i="93" s="1"/>
  <c r="G188" i="90"/>
  <c r="J188" i="90" s="1"/>
  <c r="G76" i="90"/>
  <c r="J76" i="90" s="1"/>
  <c r="G5" i="94"/>
  <c r="J5" i="94" s="1"/>
  <c r="E5" i="95" s="1"/>
  <c r="E76" i="91" l="1"/>
  <c r="G76" i="91" s="1"/>
  <c r="J76" i="91" s="1"/>
  <c r="E76" i="92" s="1"/>
  <c r="G76" i="92" s="1"/>
  <c r="J76" i="92" s="1"/>
  <c r="E76" i="93" s="1"/>
  <c r="E188" i="91"/>
  <c r="G188" i="91" s="1"/>
  <c r="J188" i="91" s="1"/>
  <c r="E188" i="92" s="1"/>
  <c r="G188" i="92" s="1"/>
  <c r="J188" i="92" s="1"/>
  <c r="E188" i="93" s="1"/>
  <c r="G105" i="93"/>
  <c r="J105" i="93" s="1"/>
  <c r="E105" i="94" s="1"/>
  <c r="G187" i="93"/>
  <c r="J187" i="93" s="1"/>
  <c r="E187" i="94" s="1"/>
  <c r="G5" i="95"/>
  <c r="J5" i="95" s="1"/>
  <c r="E5" i="96" s="1"/>
  <c r="G189" i="93"/>
  <c r="J189" i="93" s="1"/>
  <c r="E189" i="94" s="1"/>
  <c r="G5" i="96" l="1"/>
  <c r="J5" i="96" s="1"/>
  <c r="G76" i="93"/>
  <c r="J76" i="93" s="1"/>
  <c r="E76" i="94" s="1"/>
  <c r="G188" i="93"/>
  <c r="J188" i="93" s="1"/>
  <c r="E188" i="94" s="1"/>
  <c r="G189" i="94"/>
  <c r="J189" i="94" s="1"/>
  <c r="E189" i="95" s="1"/>
  <c r="G187" i="94"/>
  <c r="J187" i="94" s="1"/>
  <c r="E187" i="95" s="1"/>
  <c r="G105" i="94"/>
  <c r="J105" i="94" s="1"/>
  <c r="E105" i="95" s="1"/>
  <c r="E5" i="97" l="1"/>
  <c r="G5" i="97" s="1"/>
  <c r="J5" i="97" s="1"/>
  <c r="E5" i="98" s="1"/>
  <c r="G5" i="98" s="1"/>
  <c r="J5" i="98" s="1"/>
  <c r="E5" i="99" s="1"/>
  <c r="G105" i="95"/>
  <c r="J105" i="95" s="1"/>
  <c r="E105" i="96" s="1"/>
  <c r="G187" i="95"/>
  <c r="J187" i="95" s="1"/>
  <c r="E187" i="96" s="1"/>
  <c r="G189" i="95"/>
  <c r="J189" i="95" s="1"/>
  <c r="E189" i="96" s="1"/>
  <c r="G188" i="94"/>
  <c r="J188" i="94" s="1"/>
  <c r="E188" i="95" s="1"/>
  <c r="G76" i="94"/>
  <c r="J76" i="94" s="1"/>
  <c r="E76" i="95" s="1"/>
  <c r="G189" i="96" l="1"/>
  <c r="J189" i="96" s="1"/>
  <c r="G187" i="96"/>
  <c r="J187" i="96" s="1"/>
  <c r="G105" i="96"/>
  <c r="J105" i="96" s="1"/>
  <c r="G188" i="95"/>
  <c r="J188" i="95" s="1"/>
  <c r="E188" i="96" s="1"/>
  <c r="G76" i="95"/>
  <c r="J76" i="95" s="1"/>
  <c r="E76" i="96" s="1"/>
  <c r="G5" i="99"/>
  <c r="J5" i="99" s="1"/>
  <c r="E5" i="100" s="1"/>
  <c r="E187" i="97" l="1"/>
  <c r="G187" i="97" s="1"/>
  <c r="J187" i="97" s="1"/>
  <c r="E187" i="98" s="1"/>
  <c r="G187" i="98" s="1"/>
  <c r="J187" i="98" s="1"/>
  <c r="E187" i="99" s="1"/>
  <c r="E105" i="97"/>
  <c r="G105" i="97" s="1"/>
  <c r="J105" i="97" s="1"/>
  <c r="E105" i="98" s="1"/>
  <c r="G105" i="98" s="1"/>
  <c r="J105" i="98" s="1"/>
  <c r="E105" i="99" s="1"/>
  <c r="E189" i="97"/>
  <c r="G189" i="97" s="1"/>
  <c r="J189" i="97" s="1"/>
  <c r="E189" i="98" s="1"/>
  <c r="G189" i="98" s="1"/>
  <c r="J189" i="98" s="1"/>
  <c r="E189" i="99" s="1"/>
  <c r="G76" i="96"/>
  <c r="J76" i="96" s="1"/>
  <c r="G188" i="96"/>
  <c r="J188" i="96" s="1"/>
  <c r="G5" i="100"/>
  <c r="J5" i="100" s="1"/>
  <c r="E76" i="97" l="1"/>
  <c r="G76" i="97" s="1"/>
  <c r="J76" i="97" s="1"/>
  <c r="E76" i="98" s="1"/>
  <c r="G76" i="98" s="1"/>
  <c r="J76" i="98" s="1"/>
  <c r="E76" i="99" s="1"/>
  <c r="E188" i="97"/>
  <c r="G188" i="97" s="1"/>
  <c r="J188" i="97" s="1"/>
  <c r="E188" i="98" s="1"/>
  <c r="G188" i="98" s="1"/>
  <c r="J188" i="98" s="1"/>
  <c r="E188" i="99" s="1"/>
  <c r="G105" i="99"/>
  <c r="J105" i="99" s="1"/>
  <c r="E105" i="100" s="1"/>
  <c r="G189" i="99"/>
  <c r="J189" i="99" s="1"/>
  <c r="E189" i="100" s="1"/>
  <c r="G187" i="99"/>
  <c r="J187" i="99" s="1"/>
  <c r="E187" i="100" s="1"/>
  <c r="E5" i="101"/>
  <c r="G5" i="101" s="1"/>
  <c r="J5" i="101" s="1"/>
  <c r="E5" i="102" s="1"/>
  <c r="G188" i="99" l="1"/>
  <c r="J188" i="99" s="1"/>
  <c r="E188" i="100" s="1"/>
  <c r="G189" i="100"/>
  <c r="J189" i="100" s="1"/>
  <c r="G76" i="99"/>
  <c r="J76" i="99" s="1"/>
  <c r="E76" i="100" s="1"/>
  <c r="G187" i="100"/>
  <c r="J187" i="100" s="1"/>
  <c r="G105" i="100"/>
  <c r="J105" i="100" s="1"/>
  <c r="G5" i="102"/>
  <c r="J5" i="102" s="1"/>
  <c r="E5" i="103" l="1"/>
  <c r="G5" i="103" s="1"/>
  <c r="J5" i="103" s="1"/>
  <c r="E105" i="101"/>
  <c r="G105" i="101" s="1"/>
  <c r="J105" i="101" s="1"/>
  <c r="E105" i="102" s="1"/>
  <c r="E187" i="101"/>
  <c r="G187" i="101" s="1"/>
  <c r="J187" i="101" s="1"/>
  <c r="E187" i="102" s="1"/>
  <c r="G76" i="100"/>
  <c r="J76" i="100" s="1"/>
  <c r="E189" i="101"/>
  <c r="G189" i="101" s="1"/>
  <c r="J189" i="101" s="1"/>
  <c r="E189" i="102" s="1"/>
  <c r="G188" i="100"/>
  <c r="J188" i="100" s="1"/>
  <c r="E5" i="104" l="1"/>
  <c r="G5" i="104" s="1"/>
  <c r="J5" i="104" s="1"/>
  <c r="E5" i="105" s="1"/>
  <c r="G5" i="105" s="1"/>
  <c r="J5" i="105" s="1"/>
  <c r="E76" i="101"/>
  <c r="G76" i="101" s="1"/>
  <c r="J76" i="101" s="1"/>
  <c r="E76" i="102" s="1"/>
  <c r="G187" i="102"/>
  <c r="J187" i="102" s="1"/>
  <c r="E188" i="101"/>
  <c r="G188" i="101" s="1"/>
  <c r="J188" i="101" s="1"/>
  <c r="E188" i="102" s="1"/>
  <c r="G189" i="102"/>
  <c r="J189" i="102" s="1"/>
  <c r="G105" i="102"/>
  <c r="J105" i="102" s="1"/>
  <c r="E5" i="106" l="1"/>
  <c r="G5" i="106" s="1"/>
  <c r="J5" i="106" s="1"/>
  <c r="E5" i="107" s="1"/>
  <c r="G5" i="107" s="1"/>
  <c r="J5" i="107" s="1"/>
  <c r="E189" i="103"/>
  <c r="G189" i="103" s="1"/>
  <c r="J189" i="103" s="1"/>
  <c r="E105" i="103"/>
  <c r="G105" i="103" s="1"/>
  <c r="J105" i="103" s="1"/>
  <c r="E187" i="103"/>
  <c r="G187" i="103" s="1"/>
  <c r="J187" i="103" s="1"/>
  <c r="G188" i="102"/>
  <c r="J188" i="102" s="1"/>
  <c r="G76" i="102"/>
  <c r="J76" i="102" s="1"/>
  <c r="E187" i="104" l="1"/>
  <c r="G187" i="104" s="1"/>
  <c r="J187" i="104" s="1"/>
  <c r="E187" i="105" s="1"/>
  <c r="G187" i="105" s="1"/>
  <c r="J187" i="105" s="1"/>
  <c r="E105" i="104"/>
  <c r="G105" i="104" s="1"/>
  <c r="J105" i="104" s="1"/>
  <c r="E105" i="105" s="1"/>
  <c r="G105" i="105" s="1"/>
  <c r="J105" i="105" s="1"/>
  <c r="E189" i="104"/>
  <c r="G189" i="104" s="1"/>
  <c r="J189" i="104" s="1"/>
  <c r="E189" i="105" s="1"/>
  <c r="G189" i="105" s="1"/>
  <c r="J189" i="105" s="1"/>
  <c r="E76" i="103"/>
  <c r="G76" i="103" s="1"/>
  <c r="J76" i="103" s="1"/>
  <c r="E188" i="103"/>
  <c r="G188" i="103" s="1"/>
  <c r="J188" i="103" s="1"/>
  <c r="E189" i="106" l="1"/>
  <c r="G189" i="106" s="1"/>
  <c r="J189" i="106" s="1"/>
  <c r="E189" i="107" s="1"/>
  <c r="G189" i="107" s="1"/>
  <c r="J189" i="107" s="1"/>
  <c r="E105" i="106"/>
  <c r="G105" i="106" s="1"/>
  <c r="J105" i="106" s="1"/>
  <c r="E105" i="107" s="1"/>
  <c r="G105" i="107" s="1"/>
  <c r="J105" i="107" s="1"/>
  <c r="E188" i="104"/>
  <c r="G188" i="104" s="1"/>
  <c r="J188" i="104" s="1"/>
  <c r="E188" i="105" s="1"/>
  <c r="G188" i="105" s="1"/>
  <c r="J188" i="105" s="1"/>
  <c r="E76" i="104"/>
  <c r="G76" i="104" s="1"/>
  <c r="J76" i="104" s="1"/>
  <c r="E76" i="105" s="1"/>
  <c r="G76" i="105" s="1"/>
  <c r="J76" i="105" s="1"/>
  <c r="E187" i="106"/>
  <c r="G187" i="106" s="1"/>
  <c r="J187" i="106" s="1"/>
  <c r="E187" i="107" s="1"/>
  <c r="G187" i="107" s="1"/>
  <c r="J187" i="107" s="1"/>
  <c r="E188" i="106" l="1"/>
  <c r="G188" i="106" s="1"/>
  <c r="J188" i="106" s="1"/>
  <c r="E188" i="107" s="1"/>
  <c r="G188" i="107" s="1"/>
  <c r="J188" i="107" s="1"/>
  <c r="E76" i="106"/>
  <c r="G76" i="106" s="1"/>
  <c r="J76" i="106" s="1"/>
  <c r="E76" i="107" s="1"/>
  <c r="G76" i="107" s="1"/>
  <c r="J76" i="107" s="1"/>
</calcChain>
</file>

<file path=xl/sharedStrings.xml><?xml version="1.0" encoding="utf-8"?>
<sst xmlns="http://schemas.openxmlformats.org/spreadsheetml/2006/main" count="32122" uniqueCount="1435">
  <si>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</si>
  <si>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</si>
  <si>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</si>
  <si>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</si>
  <si>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</si>
  <si>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</si>
  <si>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</si>
  <si>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</si>
  <si>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</si>
  <si>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</si>
  <si>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</si>
  <si>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</si>
  <si>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</si>
  <si>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</si>
  <si>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</si>
  <si>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</si>
  <si>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</si>
  <si>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</si>
  <si>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</si>
  <si>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</si>
  <si>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</si>
  <si>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</si>
  <si>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</si>
  <si>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</si>
  <si>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</si>
  <si>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</si>
  <si>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</si>
  <si>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</si>
  <si>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</si>
  <si>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</si>
  <si>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</si>
  <si>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</si>
  <si>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</si>
  <si>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</si>
  <si>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</si>
  <si>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</si>
  <si>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</si>
  <si>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</si>
  <si>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</si>
  <si>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</si>
  <si>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</si>
  <si>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</si>
  <si>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</si>
  <si>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</si>
  <si>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</si>
  <si>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</si>
  <si>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</si>
  <si>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</si>
  <si>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</si>
  <si>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</si>
  <si>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</si>
  <si>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</si>
  <si>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</si>
  <si>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</si>
  <si>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</si>
  <si>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</si>
  <si>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</si>
  <si>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</si>
  <si>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</si>
  <si>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</si>
  <si>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</si>
  <si>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</si>
  <si>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</si>
  <si>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</si>
  <si>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</si>
  <si>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</si>
  <si>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</si>
  <si>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</si>
  <si>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</si>
  <si>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</si>
  <si>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</si>
  <si>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</si>
  <si>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</si>
  <si>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</si>
  <si>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</si>
  <si>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</si>
  <si>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</si>
  <si>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</si>
  <si>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</si>
  <si>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</si>
  <si>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</si>
  <si>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</si>
  <si>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</si>
  <si>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</si>
  <si>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</si>
  <si>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</si>
  <si>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</si>
  <si>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</si>
  <si>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</si>
  <si>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</si>
  <si>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</si>
  <si>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</si>
  <si>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</si>
  <si>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</si>
  <si>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</si>
  <si>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</si>
  <si>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</si>
  <si>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</si>
  <si>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</si>
  <si>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</si>
  <si>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</si>
  <si>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</si>
  <si>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</si>
  <si>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</si>
  <si>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</si>
  <si>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</si>
  <si>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</si>
  <si>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</si>
  <si>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</si>
  <si>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</si>
  <si>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</si>
  <si>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</si>
  <si>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</si>
  <si>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</si>
  <si>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</si>
  <si>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</si>
  <si>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</si>
  <si>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</si>
  <si>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</si>
  <si>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</si>
  <si>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</si>
  <si>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</si>
  <si>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</si>
  <si>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</si>
  <si>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</si>
  <si>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</si>
  <si>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</si>
  <si>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</si>
  <si>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</si>
  <si>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</si>
  <si>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</si>
  <si>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</si>
  <si>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</si>
  <si>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</si>
  <si>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</si>
  <si>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</si>
  <si>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</si>
  <si>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</si>
  <si>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</si>
  <si>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</si>
  <si>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</si>
  <si>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</si>
  <si>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</si>
  <si>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</si>
  <si>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</si>
  <si>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</si>
  <si>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</si>
  <si>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</si>
  <si>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</si>
  <si>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</si>
  <si>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</si>
  <si>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</si>
  <si>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</si>
  <si>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</si>
  <si>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</si>
  <si>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</si>
  <si>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</si>
  <si>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</si>
  <si>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</si>
  <si>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</si>
  <si>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</si>
  <si>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</si>
  <si>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</si>
  <si>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</si>
  <si>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</si>
  <si>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</si>
  <si>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</si>
  <si>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</si>
  <si>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</si>
  <si>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</si>
  <si>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</si>
  <si>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</si>
  <si>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</si>
  <si>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</si>
  <si>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</si>
  <si>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</si>
  <si>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</si>
  <si>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</si>
  <si>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</si>
  <si>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</si>
  <si>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</si>
  <si>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</si>
  <si>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</si>
  <si>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</si>
  <si>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</si>
  <si>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</si>
  <si>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</si>
  <si>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</si>
  <si>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</si>
  <si>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</si>
  <si>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</si>
  <si>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</si>
  <si>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</si>
  <si>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</si>
  <si>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</si>
  <si>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</si>
  <si>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</si>
  <si>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</si>
  <si>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</si>
  <si>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</si>
  <si>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</si>
  <si>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</si>
  <si>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</si>
  <si>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</si>
  <si>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</si>
  <si>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</si>
  <si>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</si>
  <si>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</si>
  <si>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</si>
  <si>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</si>
  <si>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</si>
  <si>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</si>
  <si>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</si>
  <si>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</si>
  <si>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</si>
  <si>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</si>
  <si>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</si>
  <si>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</si>
  <si>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</si>
  <si>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</si>
  <si>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</si>
  <si>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</si>
  <si>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</si>
  <si>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</si>
  <si>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</si>
  <si>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</si>
  <si>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</si>
  <si>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</si>
  <si>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</si>
  <si>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</si>
  <si>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</si>
  <si>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</si>
  <si>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</si>
  <si>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</si>
  <si>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</si>
  <si>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</si>
  <si>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</si>
  <si>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</si>
  <si>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</si>
  <si>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</si>
  <si>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</si>
  <si>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</si>
  <si>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</si>
  <si>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</si>
  <si>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</si>
  <si>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</si>
  <si>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</si>
  <si>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</si>
  <si>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</si>
  <si>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</si>
  <si>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</si>
  <si>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</si>
  <si>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</si>
  <si>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</si>
  <si>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</si>
  <si>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</si>
  <si>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</si>
  <si>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</si>
  <si>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</si>
  <si>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</si>
  <si>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</si>
  <si>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</si>
  <si>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</si>
  <si>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</si>
  <si>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</si>
  <si>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</si>
  <si>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</si>
  <si>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</si>
  <si>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</si>
  <si>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</si>
  <si>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</si>
  <si>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</si>
  <si>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</si>
  <si>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</si>
  <si>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</si>
  <si>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</si>
  <si>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</si>
  <si>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</si>
  <si>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</si>
  <si>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</si>
  <si>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</si>
  <si>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</si>
  <si>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</si>
  <si>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</si>
  <si>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</si>
  <si>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</si>
  <si>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</si>
  <si>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</si>
  <si>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</si>
  <si>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</si>
  <si>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</si>
  <si>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</si>
  <si>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</si>
  <si>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</si>
  <si>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</si>
  <si>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</si>
  <si>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</si>
  <si>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</si>
  <si>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</si>
  <si>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</si>
  <si>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</si>
  <si>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</si>
  <si>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</si>
  <si>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</si>
  <si>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</si>
  <si>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</si>
  <si>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</si>
  <si>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</si>
  <si>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</si>
  <si>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</si>
  <si>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</si>
  <si>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</si>
  <si>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</si>
  <si>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</si>
  <si>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</si>
  <si>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</si>
  <si>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</si>
  <si>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</si>
  <si>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</si>
  <si>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</si>
  <si>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</si>
  <si>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</si>
  <si>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</si>
  <si>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</si>
  <si>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</si>
  <si>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</si>
  <si>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</si>
  <si>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</si>
  <si>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</si>
  <si>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</si>
  <si>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</si>
  <si>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</si>
  <si>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</si>
  <si>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</si>
  <si>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</si>
  <si>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</si>
  <si>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</si>
  <si>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</si>
  <si>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</si>
  <si>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</si>
  <si>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</si>
  <si>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</si>
  <si>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</si>
  <si>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</si>
  <si>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</si>
  <si>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</si>
  <si>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</si>
  <si>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</si>
  <si>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</si>
  <si>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</si>
  <si>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</si>
  <si>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</si>
  <si>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</si>
  <si>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</si>
  <si>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</si>
  <si>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</si>
  <si>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</si>
  <si>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</si>
  <si>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</si>
  <si>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</si>
  <si>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</si>
  <si>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</si>
  <si>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</si>
  <si>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</si>
  <si>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</si>
  <si>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</si>
  <si>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</si>
  <si>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</si>
  <si>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</si>
  <si>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</si>
  <si>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</si>
  <si>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</si>
  <si>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</si>
  <si>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</si>
  <si>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</si>
  <si>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</si>
  <si>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</si>
  <si>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</si>
  <si>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</si>
  <si>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</si>
  <si>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</si>
  <si>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</si>
  <si>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</si>
  <si>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</si>
  <si>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</si>
  <si>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</si>
  <si>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</si>
  <si>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</si>
  <si>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</si>
  <si>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</si>
  <si>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</si>
  <si>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</si>
  <si>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</si>
  <si>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</si>
  <si>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</si>
  <si>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</si>
  <si>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</si>
  <si>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</si>
  <si>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</si>
  <si>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</si>
  <si>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</si>
  <si>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</si>
  <si>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</si>
  <si>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</si>
  <si>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</si>
  <si>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</si>
  <si>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</si>
  <si>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</si>
  <si>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</si>
  <si>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</si>
  <si>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</si>
  <si>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</si>
  <si>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</si>
  <si>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</si>
  <si>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</si>
  <si>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</si>
  <si>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</si>
  <si>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</si>
  <si>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</si>
  <si>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</si>
  <si>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</si>
  <si>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</si>
  <si>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</si>
  <si>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</si>
  <si>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</si>
  <si>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</si>
  <si>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</si>
  <si>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</si>
  <si>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</si>
  <si>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</si>
  <si>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</si>
  <si>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</si>
  <si>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</si>
  <si>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</si>
  <si>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</si>
  <si>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</si>
  <si>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</si>
  <si>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</si>
  <si>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</si>
  <si>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</si>
  <si>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</si>
  <si>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</si>
  <si>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</si>
  <si>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</si>
  <si>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</si>
  <si>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</si>
  <si>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</si>
  <si>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</si>
  <si>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</si>
  <si>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</si>
  <si>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</si>
  <si>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</si>
  <si>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</si>
  <si>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</si>
  <si>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</si>
  <si>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</si>
  <si>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</si>
  <si>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</si>
  <si>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</si>
  <si>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</si>
  <si>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</si>
  <si>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</si>
  <si>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</si>
  <si>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</si>
  <si>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</si>
  <si>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</si>
  <si>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</si>
  <si>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</si>
  <si>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</si>
  <si>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</si>
  <si>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</si>
  <si>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</si>
  <si>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</si>
  <si>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</si>
  <si>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</si>
  <si>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</si>
  <si>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</si>
  <si>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</si>
  <si>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</si>
  <si>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</si>
  <si>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</si>
  <si>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</si>
  <si>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</si>
  <si>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</si>
  <si>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</si>
  <si>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</si>
  <si>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</si>
  <si>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</si>
  <si>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</si>
  <si>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</si>
  <si>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</si>
  <si>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</si>
  <si>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</si>
  <si>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</si>
  <si>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</si>
  <si>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</si>
  <si>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</si>
  <si>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</si>
  <si>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</si>
  <si>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</si>
  <si>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</si>
  <si>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</si>
  <si>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</si>
  <si>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</si>
  <si>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</si>
  <si>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</si>
  <si>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</si>
  <si>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</si>
  <si>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</si>
  <si>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</si>
  <si>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</si>
  <si>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</si>
  <si>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</si>
  <si>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</si>
  <si>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</si>
  <si>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</si>
  <si>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</si>
  <si>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</si>
  <si>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</si>
  <si>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</si>
  <si>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</si>
  <si>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</si>
  <si>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</si>
  <si>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</si>
  <si>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</si>
  <si>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</si>
  <si>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</si>
  <si>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</si>
  <si>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</si>
  <si>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</si>
  <si>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</si>
  <si>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</si>
  <si>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</si>
  <si>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</si>
  <si>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</si>
  <si>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</si>
  <si>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</si>
  <si>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</si>
  <si>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</si>
  <si>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</si>
  <si>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</si>
  <si>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</si>
  <si>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</si>
  <si>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</si>
  <si>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</si>
  <si>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</si>
  <si>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</si>
  <si>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</si>
  <si>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</si>
  <si>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</si>
  <si>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</si>
  <si>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</si>
  <si>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</si>
  <si>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</si>
  <si>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</si>
  <si>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</si>
  <si>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</si>
  <si>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</si>
  <si>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</si>
  <si>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</si>
  <si>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</si>
  <si>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</si>
  <si>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</si>
  <si>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</si>
  <si>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</si>
  <si>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</si>
  <si>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</si>
  <si>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</si>
  <si>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</si>
  <si>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</si>
  <si>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</si>
  <si>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</si>
  <si>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</si>
  <si>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</si>
  <si>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</si>
  <si>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</si>
  <si>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</si>
  <si>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</si>
  <si>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</si>
  <si>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</si>
  <si>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</si>
  <si>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</si>
  <si>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</si>
  <si>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</si>
  <si>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</si>
  <si>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</si>
  <si>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</si>
  <si>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</si>
  <si>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</si>
  <si>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</si>
  <si>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</si>
  <si>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</si>
  <si>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</si>
  <si>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</si>
  <si>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</si>
  <si>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</si>
  <si>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</si>
  <si>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</si>
  <si>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</si>
  <si>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</si>
  <si>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</si>
  <si>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</si>
  <si>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</si>
  <si>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</si>
  <si>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</si>
  <si>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</si>
  <si>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</si>
  <si>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</si>
  <si>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</si>
  <si>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</si>
  <si>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</si>
  <si>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</si>
  <si>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</si>
  <si>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</si>
  <si>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</si>
  <si>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</si>
  <si>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</si>
  <si>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</si>
  <si>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</si>
  <si>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</si>
  <si>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</si>
  <si>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</si>
  <si>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</si>
  <si>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</si>
  <si>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</si>
  <si>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</si>
  <si>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</si>
  <si>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</si>
  <si>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</si>
  <si>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</si>
  <si>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</si>
  <si>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</si>
  <si>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</si>
  <si>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</si>
  <si>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</si>
  <si>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</si>
  <si>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</si>
  <si>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</si>
  <si>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</si>
  <si>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</si>
  <si>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</si>
  <si>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</si>
  <si>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</si>
  <si>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</si>
  <si>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</si>
  <si>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</si>
  <si>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</si>
  <si>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</si>
  <si>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</si>
  <si>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</si>
  <si>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</si>
  <si>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</si>
  <si>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</si>
  <si>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</si>
  <si>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</si>
  <si>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</si>
  <si>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</si>
  <si>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</si>
  <si>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</si>
  <si>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</si>
  <si>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</si>
  <si>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</si>
  <si>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</si>
  <si>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</si>
  <si>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</si>
  <si>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</si>
  <si>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</si>
  <si>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</si>
  <si>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</si>
  <si>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</si>
  <si>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</si>
  <si>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</si>
  <si>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</si>
  <si>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</si>
  <si>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</si>
  <si>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</si>
  <si>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</si>
  <si>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</si>
  <si>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</si>
  <si>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</si>
  <si>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</si>
  <si>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</si>
  <si>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</si>
  <si>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</si>
  <si>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</si>
  <si>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</si>
  <si>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</si>
  <si>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</si>
  <si>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</si>
  <si>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</si>
  <si>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</si>
  <si>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</si>
  <si>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</si>
  <si>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</si>
  <si>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</si>
  <si>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</si>
  <si>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</si>
  <si>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</si>
  <si>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</si>
  <si>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</si>
  <si>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</si>
  <si>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</si>
  <si>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</si>
  <si>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</si>
  <si>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</si>
  <si>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</si>
  <si>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</si>
  <si>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</si>
  <si>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</si>
  <si>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</si>
  <si>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</si>
  <si>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</si>
  <si>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</si>
  <si>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</si>
  <si>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</si>
  <si>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</si>
  <si>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</si>
  <si>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</si>
  <si>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</si>
  <si>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</si>
  <si>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</si>
  <si>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</si>
  <si>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</si>
  <si>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</si>
  <si>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</si>
  <si>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</si>
  <si>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</si>
  <si>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</si>
  <si>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</si>
  <si>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</si>
  <si>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</si>
  <si>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</si>
  <si>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</si>
  <si>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</si>
  <si>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</si>
  <si>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</si>
  <si>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</si>
  <si>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</si>
  <si>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</si>
  <si>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</si>
  <si>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</si>
  <si>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</si>
  <si>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</si>
  <si>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</si>
  <si>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</si>
  <si>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</si>
  <si>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</si>
  <si>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</si>
  <si>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</si>
  <si>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</si>
  <si>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</si>
  <si>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</si>
  <si>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</si>
  <si>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</si>
  <si>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</si>
  <si>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</si>
  <si>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</si>
  <si>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</si>
  <si>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</si>
  <si>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</si>
  <si>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</si>
  <si>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</si>
  <si>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</si>
  <si>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</si>
  <si>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</si>
  <si>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</si>
  <si>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</si>
  <si>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</si>
  <si>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</si>
  <si>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</si>
  <si>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</si>
  <si>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</si>
  <si>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</si>
  <si>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</si>
  <si>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</si>
  <si>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</si>
  <si>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</si>
  <si>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</si>
  <si>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</si>
  <si>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</si>
  <si>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</si>
  <si>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</si>
  <si>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</si>
  <si>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</si>
  <si>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</si>
  <si>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</si>
  <si>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</si>
  <si>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</si>
  <si>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</si>
  <si>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</si>
  <si>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</si>
  <si>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</si>
  <si>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</si>
  <si>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</si>
  <si>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</si>
  <si>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</si>
  <si>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</si>
  <si>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</si>
  <si>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</si>
  <si>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</si>
  <si>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</si>
  <si>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</si>
  <si>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</si>
  <si>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</si>
  <si>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</si>
  <si>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</si>
  <si>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</si>
  <si>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</si>
  <si>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</si>
  <si>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</si>
  <si>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</si>
  <si>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</si>
  <si>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</si>
  <si>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</si>
  <si>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</si>
  <si>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</si>
  <si>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</si>
  <si>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</si>
  <si>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</si>
  <si>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</si>
  <si>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</si>
  <si>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</si>
  <si>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</si>
  <si>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</si>
  <si>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</si>
  <si>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</si>
  <si>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</si>
  <si>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</si>
  <si>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</si>
  <si>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</si>
  <si>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</si>
  <si>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</si>
  <si>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</si>
  <si>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</si>
  <si>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</si>
  <si>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</si>
  <si>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</si>
  <si>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</si>
  <si>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</si>
  <si>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</si>
  <si>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</si>
  <si>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</si>
  <si>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</si>
  <si>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</si>
  <si>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</si>
  <si>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</si>
  <si>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</si>
  <si>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</si>
  <si>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</si>
  <si>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</si>
  <si>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</si>
  <si>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</si>
  <si>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</si>
  <si>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</si>
  <si>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</si>
  <si>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</si>
  <si>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</si>
  <si>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</si>
  <si>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</si>
  <si>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</si>
  <si>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</si>
  <si>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</si>
  <si>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</si>
  <si>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</si>
  <si>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</si>
  <si>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</si>
  <si>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</si>
  <si>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</si>
  <si>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</si>
  <si>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</si>
  <si>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</si>
  <si>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</si>
  <si>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</si>
  <si>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</si>
  <si>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</si>
  <si>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</si>
  <si>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</si>
  <si>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</si>
  <si>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</si>
  <si>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</si>
  <si>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</si>
  <si>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</si>
  <si>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</si>
  <si>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</si>
  <si>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</si>
  <si>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</si>
  <si>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</si>
  <si>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</si>
  <si>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</si>
  <si>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</si>
  <si>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</si>
  <si>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</si>
  <si>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</si>
  <si>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</si>
  <si>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</si>
  <si>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</si>
  <si>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</si>
  <si>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</si>
  <si>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</si>
  <si>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</si>
  <si>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</si>
  <si>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</si>
  <si>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</si>
  <si>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</si>
  <si>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</si>
  <si>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</si>
  <si>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</si>
  <si>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</si>
  <si>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</si>
  <si>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</si>
  <si>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</si>
  <si>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</si>
  <si>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</si>
  <si>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</si>
  <si>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</si>
  <si>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</si>
  <si>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</si>
  <si>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</si>
  <si>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</si>
  <si>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</si>
  <si>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</si>
  <si>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</si>
  <si>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</si>
  <si>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</si>
  <si>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</si>
  <si>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</si>
  <si>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</si>
  <si>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</si>
  <si>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</si>
  <si>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</si>
  <si>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</si>
  <si>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</si>
  <si>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</si>
  <si>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</si>
  <si>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</si>
  <si>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</si>
  <si>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</si>
  <si>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</si>
  <si>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</si>
  <si>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</si>
  <si>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</si>
  <si>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</si>
  <si>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</si>
  <si>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</si>
  <si>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</si>
  <si>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</si>
  <si>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</si>
  <si>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</si>
  <si>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</si>
  <si>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</si>
  <si>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</si>
  <si>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</si>
  <si>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</si>
  <si>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</si>
  <si>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</si>
  <si>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</si>
  <si>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</si>
  <si>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</si>
  <si>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</si>
  <si>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</si>
  <si>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</si>
  <si>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</si>
  <si>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</si>
  <si>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</si>
  <si>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</si>
  <si>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</si>
  <si>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</si>
  <si>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</si>
  <si>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</si>
  <si>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</si>
  <si>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</si>
  <si>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</si>
  <si>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</si>
  <si>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</si>
  <si>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</si>
  <si>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</si>
  <si>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</si>
  <si>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</si>
  <si>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</si>
  <si>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</si>
  <si>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</si>
  <si>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</si>
  <si>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</si>
  <si>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</si>
  <si>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</si>
  <si>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</si>
  <si>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</si>
  <si>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</si>
  <si>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</si>
  <si>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</si>
  <si>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</si>
  <si>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</si>
  <si>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</si>
  <si>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</si>
  <si>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</si>
  <si>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</si>
  <si>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</si>
  <si>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</si>
  <si>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</si>
  <si>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</si>
  <si>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</si>
  <si>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</si>
  <si>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</si>
  <si>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</si>
  <si>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</si>
  <si>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</si>
  <si>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</si>
  <si>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</si>
  <si>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</si>
  <si>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</si>
  <si>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</si>
  <si>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</si>
  <si>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</si>
  <si>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</si>
  <si>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</si>
  <si>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</si>
  <si>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</si>
  <si>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</si>
  <si>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</si>
  <si>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</si>
  <si>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</si>
  <si>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</si>
  <si>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</si>
  <si>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</si>
  <si>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</si>
  <si>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</si>
  <si>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</si>
  <si>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</si>
  <si>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</si>
  <si>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</si>
  <si>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</si>
  <si>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</si>
  <si>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</si>
  <si>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</si>
  <si>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</si>
  <si>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</si>
  <si>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</si>
  <si>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</si>
  <si>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</si>
  <si>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</si>
  <si>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</si>
  <si>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</si>
  <si>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</si>
  <si>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</si>
  <si>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</si>
  <si>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</si>
  <si>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</si>
  <si>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</si>
  <si>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</si>
  <si>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</si>
  <si>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</si>
  <si>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</si>
  <si>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</si>
  <si>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</si>
  <si>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</si>
  <si>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</si>
  <si>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</si>
  <si>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</si>
  <si>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</si>
  <si>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</si>
  <si>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</si>
  <si>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</si>
  <si>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</si>
  <si>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</si>
  <si>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</si>
  <si>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</si>
  <si>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</si>
  <si>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</si>
  <si>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</si>
  <si>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</si>
  <si>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</si>
  <si>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</si>
  <si>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</si>
  <si>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</si>
  <si>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</si>
  <si>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</si>
  <si>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</si>
  <si>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</si>
  <si>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</si>
  <si>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</si>
  <si>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</si>
  <si>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</si>
  <si>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</si>
  <si>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</si>
  <si>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</si>
  <si>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</si>
  <si>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</si>
  <si>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</si>
  <si>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</si>
  <si>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</si>
  <si>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</si>
  <si>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</si>
  <si>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</si>
  <si>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</si>
  <si>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</si>
  <si>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</si>
  <si>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</si>
  <si>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</si>
  <si>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</si>
  <si>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</si>
  <si>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</si>
  <si>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</si>
  <si>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</si>
  <si>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</si>
  <si>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</si>
  <si>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</si>
  <si>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</si>
  <si>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</si>
  <si>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</si>
  <si>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</si>
  <si>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</si>
  <si>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</si>
  <si>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</si>
  <si>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</si>
  <si>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</si>
  <si>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</si>
  <si>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</si>
  <si>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</si>
  <si>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</si>
  <si>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</si>
  <si>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</si>
  <si>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</si>
  <si>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</si>
  <si>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</si>
  <si>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</si>
  <si>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</si>
  <si>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</si>
  <si>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</si>
  <si>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</si>
  <si>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</si>
  <si>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</si>
  <si>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</si>
  <si>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</si>
  <si>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</si>
  <si>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</si>
  <si>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</si>
  <si>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</si>
  <si>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</si>
  <si>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</si>
  <si>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</si>
  <si>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</si>
  <si>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</si>
  <si>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</si>
  <si>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</si>
  <si>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</si>
  <si>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</si>
  <si>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</si>
  <si>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</si>
  <si>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</si>
  <si>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</si>
  <si>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</si>
  <si>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</si>
  <si>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</si>
  <si>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</si>
  <si>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</si>
  <si>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</si>
  <si>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</si>
  <si>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</si>
  <si>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</si>
  <si>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</si>
  <si>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</si>
  <si>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</si>
  <si>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</si>
  <si>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</si>
  <si>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</si>
  <si>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</si>
  <si>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</si>
  <si>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</si>
  <si>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</si>
  <si>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</si>
  <si>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</si>
  <si>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</si>
  <si>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</si>
  <si>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</si>
  <si>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</si>
  <si>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</si>
  <si>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</si>
  <si>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</si>
  <si>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</si>
  <si>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</si>
  <si>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</si>
  <si>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</si>
  <si>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</si>
  <si>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</si>
  <si>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</si>
  <si>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</si>
  <si>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</si>
  <si>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</si>
  <si>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</si>
  <si>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</si>
  <si>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</si>
  <si>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</si>
  <si>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</si>
  <si>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</si>
  <si>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</si>
  <si>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</si>
  <si>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</si>
  <si>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</si>
  <si>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</si>
  <si>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</si>
  <si>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</si>
  <si>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</si>
  <si>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</si>
  <si>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</si>
  <si>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</si>
  <si>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</si>
  <si>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</si>
  <si>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</si>
  <si>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</si>
  <si>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</si>
  <si>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</si>
  <si>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</si>
  <si>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</si>
  <si>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</si>
  <si>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</si>
  <si>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</si>
  <si>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</si>
  <si>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</si>
  <si>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</si>
  <si>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</si>
  <si>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</si>
  <si>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</si>
  <si>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</si>
  <si>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</si>
  <si>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</si>
  <si>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</si>
  <si>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</si>
  <si>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</si>
  <si>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</si>
  <si>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</si>
  <si>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</si>
  <si>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</si>
  <si>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</si>
  <si>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</si>
  <si>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</si>
  <si>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</si>
  <si>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</si>
  <si>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</si>
  <si>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</si>
  <si>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</si>
  <si>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</si>
  <si>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</si>
  <si>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</si>
  <si>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</si>
  <si>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</si>
  <si>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</si>
  <si>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</si>
  <si>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</si>
  <si>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</si>
  <si>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</si>
  <si>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</si>
  <si>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</si>
  <si>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</si>
  <si>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</si>
  <si>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</si>
  <si>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</si>
  <si>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</si>
  <si>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</si>
  <si>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</si>
  <si>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</si>
  <si>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</si>
  <si>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</si>
  <si>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</si>
  <si>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</si>
  <si>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</si>
  <si>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</si>
  <si>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</si>
  <si>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</si>
  <si>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</si>
  <si>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</si>
  <si>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</si>
  <si>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</si>
  <si>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</si>
  <si>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</si>
  <si>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</si>
  <si>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</si>
  <si>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</si>
  <si>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</si>
  <si>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</si>
  <si>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</si>
  <si>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</si>
  <si>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</si>
  <si>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</si>
  <si>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</si>
  <si>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</si>
  <si>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</si>
  <si>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</si>
  <si>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</si>
  <si>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</si>
  <si>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</si>
  <si>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</si>
  <si>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</si>
  <si>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</si>
  <si>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</si>
  <si>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</si>
  <si>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</si>
  <si>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</si>
  <si>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</si>
  <si>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</si>
  <si>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</si>
  <si>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</si>
  <si>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</si>
  <si>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</si>
  <si>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</si>
  <si>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</si>
  <si>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</si>
  <si>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</si>
  <si>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</si>
  <si>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</si>
  <si>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</si>
  <si>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</si>
  <si>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</si>
  <si>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</si>
  <si>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</si>
  <si>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</si>
  <si>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</si>
  <si>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</si>
  <si>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</si>
  <si>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</si>
  <si>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</si>
  <si>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</si>
  <si>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</si>
  <si>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</si>
  <si>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</si>
  <si>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</si>
  <si>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</si>
  <si>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</si>
  <si>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</si>
  <si>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</si>
  <si>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</si>
  <si>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</si>
  <si>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</si>
  <si>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</si>
  <si>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</si>
  <si>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</si>
  <si>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</si>
  <si>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</si>
  <si>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</si>
  <si>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</si>
  <si>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</si>
  <si>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</si>
  <si>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</si>
  <si>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</si>
  <si>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</si>
  <si>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</si>
  <si>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</si>
  <si>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</si>
  <si>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</si>
  <si>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</si>
  <si>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</si>
  <si>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</si>
  <si>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</si>
  <si>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</si>
  <si>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</si>
  <si>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</si>
  <si>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</si>
  <si>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</si>
  <si>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</si>
  <si>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</si>
  <si>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</si>
  <si>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</si>
  <si>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</si>
  <si>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</si>
  <si>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</si>
  <si>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</si>
  <si>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</si>
  <si>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</si>
  <si>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</si>
  <si>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</si>
  <si>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</si>
  <si>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</si>
  <si>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</si>
  <si>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</si>
  <si>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</si>
  <si>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</si>
  <si>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</si>
  <si>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</si>
  <si>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</si>
  <si>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</si>
  <si>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</si>
  <si>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</si>
  <si>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</si>
  <si>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</si>
  <si>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</si>
  <si>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</si>
  <si>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</si>
  <si>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</si>
  <si>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</si>
  <si>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</si>
  <si>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</si>
  <si>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</si>
  <si>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33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</si>
  <si>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</si>
  <si>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</si>
  <si>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</si>
  <si>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</si>
  <si>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</si>
  <si>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</si>
  <si>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</si>
  <si>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</si>
  <si>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</si>
  <si>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</si>
  <si>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</si>
  <si>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</si>
  <si>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</si>
  <si>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</si>
  <si>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</si>
  <si>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</si>
  <si>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</si>
  <si>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</si>
  <si>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</si>
  <si>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</si>
  <si>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</si>
  <si>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</si>
  <si>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</si>
  <si>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ชิฟฟ่อน 8 ชิ้น ขนุนล้วน</t>
  </si>
  <si>
    <t>ชิฟฟ่อนเค้กรสทุเรียน 24 กรัม</t>
  </si>
  <si>
    <t>ชิฟฟ่อนเค้กรสเผือก 24 กรัม</t>
  </si>
  <si>
    <t>ชิฟฟ่อนเค้กรสสับปะรด 24 กรัม</t>
  </si>
  <si>
    <t>มินิบันแฮมซีล 90 กรัม</t>
  </si>
  <si>
    <t>ปังแฮมเก็ดมายองเนส 90 กรัม</t>
  </si>
  <si>
    <t>ทาร์ตไข่สตอร์เบอรี่</t>
  </si>
  <si>
    <t>ชิฟฟ่อนคัพเค้กมะพร้าว 50 กรัม</t>
  </si>
  <si>
    <t xml:space="preserve">แซนด์วิช โบราณ  70 </t>
  </si>
  <si>
    <t>บูธ ลำพยา 3 เก่า วันที่ 1-30  มิถุนายน  2569</t>
  </si>
  <si>
    <t>สรุปยอดขาย บูธ ลำพยา 3 เก่า วันที่ 1-30  มิถุนายน 2569</t>
  </si>
  <si>
    <t>บูธ  ลำพยา 3 เก่า วันที่ 1-30  มิถุนายน 2569</t>
  </si>
  <si>
    <t>เค้กโรลกาแฟ 80 กรัม</t>
  </si>
  <si>
    <t>เค้กโรลสังขยาใบเตย 80 กรัม</t>
  </si>
  <si>
    <t>มินิบันปูอัดมาหยองเนส 90 กรัม</t>
  </si>
  <si>
    <t>หมดอายุ</t>
  </si>
  <si>
    <t>แถม</t>
  </si>
  <si>
    <t>วุ้นกะทิใบเตยลอดช่อง 190 กรัม</t>
  </si>
  <si>
    <t>ค่าไฟ</t>
  </si>
  <si>
    <t>ค่าต่อสัญญาเข้าธรรมเนียม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</si>
</sst>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sz val="22"/>
      <color theme="1"/>
      <name val="AngsanaUPC"/>
      <family val="1"/>
    </font>
    <font>
      <sz val="22"/>
      <color rgb="FFFF0000"/>
      <name val="AngsanaUPC"/>
      <family val="1"/>
    </font>
    <font>
      <b/>
      <sz val="28"/>
      <color rgb="FFFF0000"/>
      <name val="AngsanaUPC"/>
      <family val="1"/>
    </font>
    <font>
      <b/>
      <sz val="28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2" fillId="5" borderId="19" xfId="0" applyNumberFormat="1" applyFont="1" applyFill="1" applyBorder="1"/>
    <xf numFmtId="0" fontId="2" fillId="5" borderId="19" xfId="0" applyFont="1" applyFill="1" applyBorder="1"/>
    <xf numFmtId="43" fontId="22" fillId="5" borderId="1" xfId="1" applyFont="1" applyFill="1" applyBorder="1" applyAlignment="1">
      <alignment horizontal="center"/>
    </xf>
    <xf numFmtId="43" fontId="23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4" fillId="11" borderId="1" xfId="1" applyFont="1" applyFill="1" applyBorder="1" applyAlignment="1">
      <alignment horizontal="center"/>
    </xf>
    <xf numFmtId="43" fontId="25" fillId="0" borderId="0" xfId="0" applyNumberFormat="1" applyFont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179" sqref="B179:L179"/>
      <selection pane="bottomLeft" activeCell="B179" sqref="B179:L179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1390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orientation="portrait" errors="blank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02" spans="2:12" ht="25.5" x14ac:dyDescent="0.55000000000000004">
      <c r="B202" s="10">
        <v>20063266</v>
      </c>
      <c r="C202" s="19" t="s">
        <v>1419</v>
      </c>
      <c r="D202" s="10" t="s">
        <v>433</v>
      </c>
      <c r="E202" s="63">
        <f>+'4'!J202</f>
        <v>0</v>
      </c>
      <c r="F202" s="70"/>
      <c r="G202" s="46">
        <f t="shared" ref="G202:G203" si="0">E202+F202</f>
        <v>0</v>
      </c>
      <c r="H202" s="77">
        <v>0</v>
      </c>
      <c r="I202" s="75">
        <v>0</v>
      </c>
      <c r="J202" s="46">
        <f t="shared" ref="J202:J203" si="1">+G202-H202-K202-I202</f>
        <v>0</v>
      </c>
      <c r="K202" s="71"/>
      <c r="L202" s="20">
        <v>29</v>
      </c>
    </row>
    <row r="203" spans="2:12" ht="25.5" x14ac:dyDescent="0.55000000000000004">
      <c r="B203" s="10">
        <v>20058107</v>
      </c>
      <c r="C203" s="19" t="s">
        <v>1420</v>
      </c>
      <c r="D203" s="10" t="s">
        <v>433</v>
      </c>
      <c r="E203" s="63">
        <f>+'4'!J203</f>
        <v>0</v>
      </c>
      <c r="F203" s="70"/>
      <c r="G203" s="46">
        <f t="shared" si="0"/>
        <v>0</v>
      </c>
      <c r="H203" s="77">
        <v>0</v>
      </c>
      <c r="I203" s="75">
        <v>0</v>
      </c>
      <c r="J203" s="46">
        <f t="shared" si="1"/>
        <v>0</v>
      </c>
      <c r="K203" s="71"/>
      <c r="L203" s="20">
        <v>27</v>
      </c>
    </row>
    <row r="242" spans="3:12" x14ac:dyDescent="0.2">
      <c r="C242" t="s">
        <v>1390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23"/>
  <sheetViews>
    <sheetView tabSelected="1" zoomScale="70" zoomScaleNormal="70" workbookViewId="0">
      <pane xSplit="10" ySplit="4" topLeftCell="Q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AA40" sqref="AA4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.75" style="1" bestFit="1" customWidth="1"/>
    <col min="19" max="19" width="18.375" style="1" customWidth="1"/>
    <col min="20" max="20" width="12.75" style="1" customWidth="1"/>
    <col min="21" max="21" width="11.5" style="1" customWidth="1"/>
    <col min="22" max="22" width="17.125" style="1" customWidth="1"/>
    <col min="23" max="23" width="18.375" style="1" customWidth="1"/>
    <col min="24" max="24" width="16.25" style="1" customWidth="1"/>
    <col min="25" max="25" width="17.375" style="1" customWidth="1"/>
    <col min="26" max="26" width="16.625" style="2" bestFit="1" customWidth="1"/>
    <col min="27" max="28" width="16.25" style="2" customWidth="1"/>
    <col min="29" max="29" width="16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1" t="s">
        <v>1424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91"/>
      <c r="P2" s="67"/>
      <c r="Q2" s="121" t="s">
        <v>1425</v>
      </c>
      <c r="R2" s="121"/>
      <c r="S2" s="121"/>
      <c r="T2" s="121"/>
      <c r="U2" s="121"/>
      <c r="V2" s="121"/>
      <c r="W2" s="121"/>
      <c r="X2" s="121"/>
      <c r="Y2" s="121"/>
      <c r="Z2" s="121"/>
      <c r="AA2" s="93"/>
      <c r="AB2" s="93"/>
    </row>
    <row r="3" spans="1:29" s="5" customFormat="1" ht="24.6" customHeight="1" x14ac:dyDescent="0.55000000000000004">
      <c r="A3" s="127" t="s">
        <v>1</v>
      </c>
      <c r="B3" s="127" t="s">
        <v>1353</v>
      </c>
      <c r="C3" s="127" t="s">
        <v>2</v>
      </c>
      <c r="D3" s="127" t="s">
        <v>1354</v>
      </c>
      <c r="E3" s="127" t="s">
        <v>3</v>
      </c>
      <c r="F3" s="127" t="s">
        <v>4</v>
      </c>
      <c r="G3" s="127" t="s">
        <v>5</v>
      </c>
      <c r="H3" s="76" t="s">
        <v>6</v>
      </c>
      <c r="I3" s="128" t="s">
        <v>272</v>
      </c>
      <c r="J3" s="127" t="s">
        <v>7</v>
      </c>
      <c r="K3" s="164" t="s">
        <v>8</v>
      </c>
      <c r="L3" s="164"/>
      <c r="M3" s="164"/>
      <c r="N3" s="127" t="s">
        <v>9</v>
      </c>
      <c r="O3" s="165" t="s">
        <v>273</v>
      </c>
      <c r="P3" s="167" t="s">
        <v>274</v>
      </c>
      <c r="Q3" s="124" t="s">
        <v>214</v>
      </c>
      <c r="R3" s="124" t="s">
        <v>215</v>
      </c>
      <c r="S3" s="124" t="s">
        <v>10</v>
      </c>
      <c r="T3" s="124" t="s">
        <v>216</v>
      </c>
      <c r="U3" s="124" t="s">
        <v>217</v>
      </c>
      <c r="V3" s="122" t="s">
        <v>218</v>
      </c>
      <c r="W3" s="122" t="s">
        <v>219</v>
      </c>
      <c r="X3" s="122" t="s">
        <v>220</v>
      </c>
      <c r="Y3" s="124" t="s">
        <v>221</v>
      </c>
      <c r="Z3" s="125" t="s">
        <v>222</v>
      </c>
      <c r="AA3" s="160" t="s">
        <v>1359</v>
      </c>
      <c r="AB3" s="161" t="s">
        <v>1360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6" t="s">
        <v>11</v>
      </c>
      <c r="I4" s="129"/>
      <c r="J4" s="127"/>
      <c r="K4" s="62" t="s">
        <v>12</v>
      </c>
      <c r="L4" s="42" t="s">
        <v>13</v>
      </c>
      <c r="M4" s="62" t="s">
        <v>14</v>
      </c>
      <c r="N4" s="127"/>
      <c r="O4" s="166"/>
      <c r="P4" s="168"/>
      <c r="Q4" s="124"/>
      <c r="R4" s="124"/>
      <c r="S4" s="124"/>
      <c r="T4" s="124"/>
      <c r="U4" s="124"/>
      <c r="V4" s="123"/>
      <c r="W4" s="123"/>
      <c r="X4" s="123"/>
      <c r="Y4" s="124"/>
      <c r="Z4" s="126"/>
      <c r="AA4" s="160"/>
      <c r="AB4" s="162"/>
    </row>
    <row r="5" spans="1:29" ht="40.5" x14ac:dyDescent="0.8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68" si="0">+E5+F5</f>
        <v>84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5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3050</v>
      </c>
      <c r="N5" s="19"/>
      <c r="O5" s="114">
        <v>18.97</v>
      </c>
      <c r="P5" s="78">
        <f>+K5*O5</f>
        <v>1157.1699999999998</v>
      </c>
      <c r="Q5" s="45">
        <v>1</v>
      </c>
      <c r="R5" s="46">
        <f>+'1'!N215</f>
        <v>3440</v>
      </c>
      <c r="S5" s="46">
        <f>+'1'!N220</f>
        <v>680</v>
      </c>
      <c r="T5" s="46">
        <f>+'1'!N218</f>
        <v>0</v>
      </c>
      <c r="U5" s="66">
        <f>+'1'!N216</f>
        <v>0</v>
      </c>
      <c r="V5" s="46">
        <f>+'1'!N219</f>
        <v>0</v>
      </c>
      <c r="W5" s="46">
        <f>+'1'!N217</f>
        <v>1150</v>
      </c>
      <c r="X5" s="46">
        <f>+R5-S5-T5-U5-V5-W5</f>
        <v>1610</v>
      </c>
      <c r="Y5" s="46">
        <f>+'1'!N222</f>
        <v>1610</v>
      </c>
      <c r="Z5" s="47">
        <f>+Y5-X5</f>
        <v>0</v>
      </c>
      <c r="AA5" s="116" t="s">
        <v>1367</v>
      </c>
      <c r="AB5" s="47">
        <f>+W5+Y5</f>
        <v>2760</v>
      </c>
      <c r="AC5" s="120">
        <f t="shared" ref="AC5:AC35" si="1">+W5+Y5+Z5</f>
        <v>2760</v>
      </c>
    </row>
    <row r="6" spans="1:29" ht="40.5" x14ac:dyDescent="0.8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27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55</v>
      </c>
      <c r="G6" s="43">
        <f t="shared" si="0"/>
        <v>82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12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6000</v>
      </c>
      <c r="N6" s="19"/>
      <c r="O6" s="114">
        <v>36.43</v>
      </c>
      <c r="P6" s="78">
        <f t="shared" ref="P6:P71" si="3">+K6*O6</f>
        <v>2185.8000000000002</v>
      </c>
      <c r="Q6" s="45">
        <v>2</v>
      </c>
      <c r="R6" s="46">
        <f>+'2'!N215</f>
        <v>1080</v>
      </c>
      <c r="S6" s="46">
        <f>+'2'!N220</f>
        <v>345</v>
      </c>
      <c r="T6" s="46">
        <f>+'2'!N218</f>
        <v>0</v>
      </c>
      <c r="U6" s="66">
        <f>+'2'!N216</f>
        <v>0</v>
      </c>
      <c r="V6" s="46">
        <f>+'2'!N219</f>
        <v>0</v>
      </c>
      <c r="W6" s="46">
        <f>+'2'!N217</f>
        <v>175</v>
      </c>
      <c r="X6" s="46">
        <f>+R6-S6-T6-U6-V6-W6</f>
        <v>560</v>
      </c>
      <c r="Y6" s="46">
        <f>+'2'!N222</f>
        <v>560</v>
      </c>
      <c r="Z6" s="47">
        <f t="shared" ref="Z6:Z35" si="4">+Y6-X6</f>
        <v>0</v>
      </c>
      <c r="AA6" s="116" t="s">
        <v>1361</v>
      </c>
      <c r="AB6" s="47">
        <f t="shared" ref="AB6:AB35" si="5">+W6+Y6</f>
        <v>735</v>
      </c>
      <c r="AC6" s="120">
        <f t="shared" si="1"/>
        <v>735</v>
      </c>
    </row>
    <row r="7" spans="1:29" ht="40.5" x14ac:dyDescent="0.8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114">
        <v>26.11</v>
      </c>
      <c r="P7" s="78">
        <f t="shared" si="3"/>
        <v>0</v>
      </c>
      <c r="Q7" s="45">
        <v>3</v>
      </c>
      <c r="R7" s="46">
        <f>+'3'!N215</f>
        <v>3020</v>
      </c>
      <c r="S7" s="46">
        <f>+'3'!N220</f>
        <v>50</v>
      </c>
      <c r="T7" s="46">
        <f>+'3'!N218</f>
        <v>0</v>
      </c>
      <c r="U7" s="46">
        <f>+'3'!N216</f>
        <v>0</v>
      </c>
      <c r="V7" s="46">
        <f>+'3'!N219</f>
        <v>0</v>
      </c>
      <c r="W7" s="46">
        <f>+'3'!N217</f>
        <v>470</v>
      </c>
      <c r="X7" s="46">
        <f>+R7-S7-T7-U7-V7-W7</f>
        <v>2500</v>
      </c>
      <c r="Y7" s="46">
        <f>+'3'!N222</f>
        <v>2500</v>
      </c>
      <c r="Z7" s="47">
        <f>+Y7-X7</f>
        <v>0</v>
      </c>
      <c r="AA7" s="116" t="s">
        <v>1362</v>
      </c>
      <c r="AB7" s="47">
        <f>+W7+Y7</f>
        <v>2970</v>
      </c>
      <c r="AC7" s="120">
        <f t="shared" si="1"/>
        <v>2970</v>
      </c>
    </row>
    <row r="8" spans="1:29" ht="40.5" x14ac:dyDescent="0.8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14">
        <v>33.89</v>
      </c>
      <c r="P8" s="78">
        <f t="shared" si="3"/>
        <v>0</v>
      </c>
      <c r="Q8" s="45">
        <v>4</v>
      </c>
      <c r="R8" s="46">
        <f>+'4'!N215</f>
        <v>1805</v>
      </c>
      <c r="S8" s="46">
        <f>+'4'!N220</f>
        <v>70</v>
      </c>
      <c r="T8" s="46">
        <f>+'4'!N218</f>
        <v>0</v>
      </c>
      <c r="U8" s="46">
        <f>+'4'!N216</f>
        <v>0</v>
      </c>
      <c r="V8" s="46">
        <f>+'4'!N219</f>
        <v>0</v>
      </c>
      <c r="W8" s="46">
        <f>+'4'!N217</f>
        <v>1205</v>
      </c>
      <c r="X8" s="46">
        <f t="shared" ref="X8" si="6">+R8-S8-T8-U8-V8-W8</f>
        <v>530</v>
      </c>
      <c r="Y8" s="46">
        <f>+'4'!N222</f>
        <v>530</v>
      </c>
      <c r="Z8" s="47">
        <f t="shared" si="4"/>
        <v>0</v>
      </c>
      <c r="AA8" s="116" t="s">
        <v>1363</v>
      </c>
      <c r="AB8" s="47">
        <f t="shared" si="5"/>
        <v>1735</v>
      </c>
      <c r="AC8" s="120">
        <f t="shared" si="1"/>
        <v>1735</v>
      </c>
    </row>
    <row r="9" spans="1:29" ht="40.5" x14ac:dyDescent="0.8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114"/>
      <c r="P9" s="78">
        <f t="shared" si="3"/>
        <v>0</v>
      </c>
      <c r="Q9" s="45">
        <v>5</v>
      </c>
      <c r="R9" s="46">
        <f>+'5'!N215</f>
        <v>985</v>
      </c>
      <c r="S9" s="46">
        <f>+'5'!N220</f>
        <v>285</v>
      </c>
      <c r="T9" s="46">
        <f>+'5'!N218</f>
        <v>0</v>
      </c>
      <c r="U9" s="46">
        <f>+'5'!N216</f>
        <v>0</v>
      </c>
      <c r="V9" s="46">
        <f>+'5'!N219</f>
        <v>0</v>
      </c>
      <c r="W9" s="46">
        <f>+'5'!N217</f>
        <v>300</v>
      </c>
      <c r="X9" s="46">
        <f t="shared" ref="X9:X34" si="7">+R9-S9-T9-U9-V9-W9</f>
        <v>400</v>
      </c>
      <c r="Y9" s="46">
        <f>+'5'!N222</f>
        <v>400</v>
      </c>
      <c r="Z9" s="47">
        <f t="shared" si="4"/>
        <v>0</v>
      </c>
      <c r="AA9" s="116" t="s">
        <v>1364</v>
      </c>
      <c r="AB9" s="47">
        <f t="shared" si="5"/>
        <v>700</v>
      </c>
      <c r="AC9" s="120">
        <f t="shared" si="1"/>
        <v>700</v>
      </c>
    </row>
    <row r="10" spans="1:29" ht="40.5" x14ac:dyDescent="0.85">
      <c r="A10" s="10">
        <v>6</v>
      </c>
      <c r="B10" s="86">
        <v>8857125002264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5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114"/>
      <c r="P10" s="78">
        <f t="shared" si="3"/>
        <v>0</v>
      </c>
      <c r="Q10" s="45">
        <v>6</v>
      </c>
      <c r="R10" s="46">
        <f>+'6'!N215</f>
        <v>1625</v>
      </c>
      <c r="S10" s="46">
        <f>+'6'!N220</f>
        <v>120</v>
      </c>
      <c r="T10" s="46">
        <f>+'6'!N218</f>
        <v>0</v>
      </c>
      <c r="U10" s="46">
        <f>+'6'!N216</f>
        <v>0</v>
      </c>
      <c r="V10" s="46">
        <f>+'6'!N219</f>
        <v>0</v>
      </c>
      <c r="W10" s="46">
        <f>+'6'!N217</f>
        <v>530</v>
      </c>
      <c r="X10" s="46">
        <f t="shared" si="7"/>
        <v>975</v>
      </c>
      <c r="Y10" s="46">
        <f>+'6'!N222</f>
        <v>975</v>
      </c>
      <c r="Z10" s="47">
        <f t="shared" si="4"/>
        <v>0</v>
      </c>
      <c r="AA10" s="117" t="s">
        <v>1365</v>
      </c>
      <c r="AB10" s="47">
        <f t="shared" si="5"/>
        <v>1505</v>
      </c>
      <c r="AC10" s="120">
        <f t="shared" si="1"/>
        <v>1505</v>
      </c>
    </row>
    <row r="11" spans="1:29" ht="40.5" x14ac:dyDescent="0.8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20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55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14">
        <v>19.36</v>
      </c>
      <c r="P11" s="78">
        <f t="shared" si="3"/>
        <v>813.12</v>
      </c>
      <c r="Q11" s="45">
        <v>7</v>
      </c>
      <c r="R11" s="46">
        <f>+'7'!N215</f>
        <v>2115</v>
      </c>
      <c r="S11" s="46">
        <f>+'7'!N220</f>
        <v>475</v>
      </c>
      <c r="T11" s="46">
        <f>+'7'!N218</f>
        <v>0</v>
      </c>
      <c r="U11" s="46">
        <f>+'7'!N216</f>
        <v>0</v>
      </c>
      <c r="V11" s="46">
        <f>+'7'!N219</f>
        <v>0</v>
      </c>
      <c r="W11" s="46">
        <f>+'7'!N217</f>
        <v>295</v>
      </c>
      <c r="X11" s="46">
        <f t="shared" si="7"/>
        <v>1345</v>
      </c>
      <c r="Y11" s="46">
        <f>+'7'!N222</f>
        <v>1345</v>
      </c>
      <c r="Z11" s="47">
        <f t="shared" si="4"/>
        <v>0</v>
      </c>
      <c r="AA11" s="117" t="s">
        <v>1366</v>
      </c>
      <c r="AB11" s="47">
        <f t="shared" si="5"/>
        <v>1640</v>
      </c>
      <c r="AC11" s="120">
        <f t="shared" si="1"/>
        <v>1640</v>
      </c>
    </row>
    <row r="12" spans="1:29" ht="40.5" x14ac:dyDescent="0.8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114"/>
      <c r="P12" s="78">
        <f t="shared" si="3"/>
        <v>0</v>
      </c>
      <c r="Q12" s="45">
        <v>8</v>
      </c>
      <c r="R12" s="46">
        <f>+'8'!N215</f>
        <v>1120</v>
      </c>
      <c r="S12" s="46">
        <f>+'8'!N220</f>
        <v>100</v>
      </c>
      <c r="T12" s="46">
        <f>+'8'!N218</f>
        <v>0</v>
      </c>
      <c r="U12" s="46">
        <f>+'8'!N216</f>
        <v>0</v>
      </c>
      <c r="V12" s="46">
        <f>+'8'!N219</f>
        <v>0</v>
      </c>
      <c r="W12" s="46">
        <f>+'8'!N217</f>
        <v>300</v>
      </c>
      <c r="X12" s="46">
        <f t="shared" si="7"/>
        <v>720</v>
      </c>
      <c r="Y12" s="46">
        <f>+'8'!N222</f>
        <v>720</v>
      </c>
      <c r="Z12" s="47">
        <f t="shared" si="4"/>
        <v>0</v>
      </c>
      <c r="AA12" s="116" t="s">
        <v>1367</v>
      </c>
      <c r="AB12" s="47">
        <f t="shared" si="5"/>
        <v>1020</v>
      </c>
      <c r="AC12" s="120">
        <f t="shared" si="1"/>
        <v>1020</v>
      </c>
    </row>
    <row r="13" spans="1:29" ht="40.5" x14ac:dyDescent="0.8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4">
        <v>19.82</v>
      </c>
      <c r="P13" s="78">
        <f t="shared" si="3"/>
        <v>0</v>
      </c>
      <c r="Q13" s="45">
        <v>9</v>
      </c>
      <c r="R13" s="46">
        <f>+'9'!N215</f>
        <v>780</v>
      </c>
      <c r="S13" s="46">
        <f>+'9'!N220</f>
        <v>0</v>
      </c>
      <c r="T13" s="46">
        <f>+'9'!N218</f>
        <v>0</v>
      </c>
      <c r="U13" s="46">
        <f>+'9'!N216</f>
        <v>0</v>
      </c>
      <c r="V13" s="46">
        <f>+'9'!N219</f>
        <v>0</v>
      </c>
      <c r="W13" s="46">
        <f>+'9'!N217</f>
        <v>100</v>
      </c>
      <c r="X13" s="46">
        <f>+R13-S13-T13-U13-V13-W13</f>
        <v>680</v>
      </c>
      <c r="Y13" s="46">
        <f>+'9'!N222</f>
        <v>680</v>
      </c>
      <c r="Z13" s="47">
        <f t="shared" si="4"/>
        <v>0</v>
      </c>
      <c r="AA13" s="116" t="s">
        <v>1361</v>
      </c>
      <c r="AB13" s="47">
        <f t="shared" si="5"/>
        <v>780</v>
      </c>
      <c r="AC13" s="120">
        <f t="shared" si="1"/>
        <v>780</v>
      </c>
    </row>
    <row r="14" spans="1:29" ht="40.5" x14ac:dyDescent="0.8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4">
        <v>19.41</v>
      </c>
      <c r="P14" s="78">
        <f t="shared" si="3"/>
        <v>0</v>
      </c>
      <c r="Q14" s="45">
        <v>10</v>
      </c>
      <c r="R14" s="46">
        <f>+'10'!N215</f>
        <v>700</v>
      </c>
      <c r="S14" s="46">
        <f>+'10'!N220</f>
        <v>155</v>
      </c>
      <c r="T14" s="46">
        <f>+'10'!N218</f>
        <v>0</v>
      </c>
      <c r="U14" s="46">
        <f>+'10'!N216</f>
        <v>0</v>
      </c>
      <c r="V14" s="46">
        <f>+'10'!N217</f>
        <v>0</v>
      </c>
      <c r="W14" s="46">
        <f>+'10'!N217</f>
        <v>0</v>
      </c>
      <c r="X14" s="46">
        <f t="shared" si="7"/>
        <v>545</v>
      </c>
      <c r="Y14" s="46">
        <f>+'10'!N222</f>
        <v>545</v>
      </c>
      <c r="Z14" s="47">
        <f t="shared" si="4"/>
        <v>0</v>
      </c>
      <c r="AA14" s="116" t="s">
        <v>1362</v>
      </c>
      <c r="AB14" s="47">
        <f t="shared" si="5"/>
        <v>545</v>
      </c>
      <c r="AC14" s="120">
        <f t="shared" si="1"/>
        <v>545</v>
      </c>
    </row>
    <row r="15" spans="1:29" ht="40.5" x14ac:dyDescent="0.8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4">
        <v>22.41</v>
      </c>
      <c r="P15" s="78">
        <f t="shared" si="3"/>
        <v>0</v>
      </c>
      <c r="Q15" s="45">
        <v>11</v>
      </c>
      <c r="R15" s="46">
        <f>+'11'!N215</f>
        <v>3465</v>
      </c>
      <c r="S15" s="46">
        <f>+'11'!N220</f>
        <v>410</v>
      </c>
      <c r="T15" s="46">
        <f>+'11'!N218</f>
        <v>0</v>
      </c>
      <c r="U15" s="46">
        <f>+'11'!N216</f>
        <v>0</v>
      </c>
      <c r="V15" s="46">
        <f>+'11'!N219</f>
        <v>0</v>
      </c>
      <c r="W15" s="46">
        <f>+'11'!N217</f>
        <v>1620</v>
      </c>
      <c r="X15" s="46">
        <f t="shared" si="7"/>
        <v>1435</v>
      </c>
      <c r="Y15" s="46">
        <f>+'11'!N222</f>
        <v>1435</v>
      </c>
      <c r="Z15" s="47">
        <f t="shared" si="4"/>
        <v>0</v>
      </c>
      <c r="AA15" s="116" t="s">
        <v>1363</v>
      </c>
      <c r="AB15" s="47">
        <f t="shared" si="5"/>
        <v>3055</v>
      </c>
      <c r="AC15" s="120">
        <f t="shared" si="1"/>
        <v>3055</v>
      </c>
    </row>
    <row r="16" spans="1:29" ht="40.5" x14ac:dyDescent="0.8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3"/>
        <v>0</v>
      </c>
      <c r="Q16" s="45">
        <v>12</v>
      </c>
      <c r="R16" s="46">
        <f>+'12'!N215</f>
        <v>330</v>
      </c>
      <c r="S16" s="46">
        <f>+'12'!N220</f>
        <v>0</v>
      </c>
      <c r="T16" s="46">
        <f>+'12'!N218</f>
        <v>0</v>
      </c>
      <c r="U16" s="66">
        <f>+'12'!N216</f>
        <v>0</v>
      </c>
      <c r="V16" s="46">
        <f>+'12'!N219</f>
        <v>0</v>
      </c>
      <c r="W16" s="46">
        <f>+'12'!N217</f>
        <v>100</v>
      </c>
      <c r="X16" s="46">
        <f t="shared" si="7"/>
        <v>230</v>
      </c>
      <c r="Y16" s="46">
        <f>+'12'!N222</f>
        <v>230</v>
      </c>
      <c r="Z16" s="47">
        <f t="shared" si="4"/>
        <v>0</v>
      </c>
      <c r="AA16" s="116" t="s">
        <v>1364</v>
      </c>
      <c r="AB16" s="47">
        <f t="shared" si="5"/>
        <v>330</v>
      </c>
      <c r="AC16" s="120">
        <f t="shared" si="1"/>
        <v>330</v>
      </c>
    </row>
    <row r="17" spans="1:29" ht="40.5" x14ac:dyDescent="0.8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4">
        <v>4</v>
      </c>
      <c r="P17" s="78">
        <f t="shared" si="3"/>
        <v>0</v>
      </c>
      <c r="Q17" s="45">
        <v>13</v>
      </c>
      <c r="R17" s="46">
        <f>+'13'!N215</f>
        <v>1195</v>
      </c>
      <c r="S17" s="46">
        <f>+'13'!N220</f>
        <v>65</v>
      </c>
      <c r="T17" s="46">
        <f>+'13'!N218</f>
        <v>0</v>
      </c>
      <c r="U17" s="66">
        <f>+'13'!N216</f>
        <v>0</v>
      </c>
      <c r="V17" s="46">
        <f>+'13'!N219</f>
        <v>0</v>
      </c>
      <c r="W17" s="46">
        <f>+'13'!N217</f>
        <v>210</v>
      </c>
      <c r="X17" s="46">
        <f>+R17-S17-T17-U17-V17-W17</f>
        <v>920</v>
      </c>
      <c r="Y17" s="46">
        <f>+'13'!N222</f>
        <v>920</v>
      </c>
      <c r="Z17" s="47">
        <f t="shared" si="4"/>
        <v>0</v>
      </c>
      <c r="AA17" s="117" t="s">
        <v>1365</v>
      </c>
      <c r="AB17" s="47">
        <f t="shared" si="5"/>
        <v>1130</v>
      </c>
      <c r="AC17" s="120">
        <f t="shared" si="1"/>
        <v>1130</v>
      </c>
    </row>
    <row r="18" spans="1:29" ht="40.5" x14ac:dyDescent="0.8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40</v>
      </c>
      <c r="G18" s="43">
        <f t="shared" si="0"/>
        <v>49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9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15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1250</v>
      </c>
      <c r="N18" s="19"/>
      <c r="O18" s="114">
        <v>19.12</v>
      </c>
      <c r="P18" s="78">
        <f t="shared" si="3"/>
        <v>478</v>
      </c>
      <c r="Q18" s="45">
        <v>14</v>
      </c>
      <c r="R18" s="46">
        <f>+'14'!N215</f>
        <v>2840</v>
      </c>
      <c r="S18" s="46">
        <f>+'14'!N220</f>
        <v>130</v>
      </c>
      <c r="T18" s="46">
        <f>+'14'!N218</f>
        <v>0</v>
      </c>
      <c r="U18" s="66">
        <f>+'14'!N212</f>
        <v>0</v>
      </c>
      <c r="V18" s="46">
        <f>+'14'!N219</f>
        <v>0</v>
      </c>
      <c r="W18" s="46">
        <f>+'14'!N217</f>
        <v>320</v>
      </c>
      <c r="X18" s="46">
        <f t="shared" si="7"/>
        <v>2390</v>
      </c>
      <c r="Y18" s="46">
        <f>+'14'!N222</f>
        <v>2390</v>
      </c>
      <c r="Z18" s="47">
        <f t="shared" si="4"/>
        <v>0</v>
      </c>
      <c r="AA18" s="117" t="s">
        <v>1366</v>
      </c>
      <c r="AB18" s="97">
        <f t="shared" si="5"/>
        <v>2710</v>
      </c>
      <c r="AC18" s="120">
        <f t="shared" si="1"/>
        <v>2710</v>
      </c>
    </row>
    <row r="19" spans="1:29" ht="40.5" x14ac:dyDescent="0.8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4">
        <v>20.37</v>
      </c>
      <c r="P19" s="78">
        <f t="shared" si="3"/>
        <v>0</v>
      </c>
      <c r="Q19" s="45">
        <v>15</v>
      </c>
      <c r="R19" s="46">
        <f>+'15'!N215</f>
        <v>720</v>
      </c>
      <c r="S19" s="46">
        <f>+'15'!N220</f>
        <v>0</v>
      </c>
      <c r="T19" s="46">
        <f>+'15'!N218</f>
        <v>0</v>
      </c>
      <c r="U19" s="66">
        <f>+'15'!N216</f>
        <v>0</v>
      </c>
      <c r="V19" s="46">
        <f>+'15'!N219</f>
        <v>0</v>
      </c>
      <c r="W19" s="46">
        <f>+'15'!N217</f>
        <v>0</v>
      </c>
      <c r="X19" s="46">
        <f t="shared" si="7"/>
        <v>720</v>
      </c>
      <c r="Y19" s="46">
        <f>+'15'!N222</f>
        <v>720</v>
      </c>
      <c r="Z19" s="47">
        <f t="shared" si="4"/>
        <v>0</v>
      </c>
      <c r="AA19" s="116" t="s">
        <v>1367</v>
      </c>
      <c r="AB19" s="47">
        <f t="shared" si="5"/>
        <v>720</v>
      </c>
      <c r="AC19" s="120">
        <f t="shared" si="1"/>
        <v>720</v>
      </c>
    </row>
    <row r="20" spans="1:29" ht="40.5" x14ac:dyDescent="0.8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17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8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114">
        <v>22.25</v>
      </c>
      <c r="P20" s="78">
        <f t="shared" si="3"/>
        <v>200.25</v>
      </c>
      <c r="Q20" s="45">
        <v>16</v>
      </c>
      <c r="R20" s="46">
        <f>+'16'!N215</f>
        <v>1400</v>
      </c>
      <c r="S20" s="46">
        <f>+'16'!N220</f>
        <v>90</v>
      </c>
      <c r="T20" s="46">
        <f>+'16'!N218</f>
        <v>0</v>
      </c>
      <c r="U20" s="66">
        <f>+'16'!N216</f>
        <v>0</v>
      </c>
      <c r="V20" s="46">
        <f>+'16'!N219</f>
        <v>0</v>
      </c>
      <c r="W20" s="46">
        <f>+'16'!N217</f>
        <v>610</v>
      </c>
      <c r="X20" s="46">
        <f t="shared" si="7"/>
        <v>700</v>
      </c>
      <c r="Y20" s="46">
        <f>+'16'!N222</f>
        <v>700</v>
      </c>
      <c r="Z20" s="47">
        <f t="shared" si="4"/>
        <v>0</v>
      </c>
      <c r="AA20" s="116" t="s">
        <v>1361</v>
      </c>
      <c r="AB20" s="47">
        <f t="shared" si="5"/>
        <v>1310</v>
      </c>
      <c r="AC20" s="120">
        <f t="shared" si="1"/>
        <v>1310</v>
      </c>
    </row>
    <row r="21" spans="1:29" ht="40.5" x14ac:dyDescent="0.8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2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114">
        <v>22.85</v>
      </c>
      <c r="P21" s="78">
        <f t="shared" si="3"/>
        <v>22.85</v>
      </c>
      <c r="Q21" s="45">
        <v>17</v>
      </c>
      <c r="R21" s="46">
        <f>+'17'!N215</f>
        <v>1210</v>
      </c>
      <c r="S21" s="46">
        <f>+'17'!N220</f>
        <v>20</v>
      </c>
      <c r="T21" s="46">
        <f>+'17'!N218</f>
        <v>0</v>
      </c>
      <c r="U21" s="66">
        <f>+'17'!N216</f>
        <v>0</v>
      </c>
      <c r="V21" s="46">
        <f>+'17'!N219</f>
        <v>0</v>
      </c>
      <c r="W21" s="46">
        <f>+'17'!N217</f>
        <v>0</v>
      </c>
      <c r="X21" s="46">
        <f t="shared" si="7"/>
        <v>1190</v>
      </c>
      <c r="Y21" s="46">
        <f>+'17'!N222</f>
        <v>1190</v>
      </c>
      <c r="Z21" s="47">
        <f t="shared" si="4"/>
        <v>0</v>
      </c>
      <c r="AA21" s="116" t="s">
        <v>1362</v>
      </c>
      <c r="AB21" s="47">
        <f t="shared" si="5"/>
        <v>1190</v>
      </c>
      <c r="AC21" s="120">
        <f t="shared" si="1"/>
        <v>1190</v>
      </c>
    </row>
    <row r="22" spans="1:29" ht="40.5" x14ac:dyDescent="0.8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65</v>
      </c>
      <c r="G22" s="43">
        <f t="shared" si="0"/>
        <v>67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4500</v>
      </c>
      <c r="N22" s="19"/>
      <c r="O22" s="114">
        <v>27.98</v>
      </c>
      <c r="P22" s="78">
        <f t="shared" si="3"/>
        <v>1259.0999999999999</v>
      </c>
      <c r="Q22" s="45">
        <v>18</v>
      </c>
      <c r="R22" s="46">
        <f>+'18'!N215</f>
        <v>2160</v>
      </c>
      <c r="S22" s="46">
        <f>+'18'!N220</f>
        <v>600</v>
      </c>
      <c r="T22" s="46">
        <f>+'18'!N218</f>
        <v>0</v>
      </c>
      <c r="U22" s="66">
        <f>+'18'!N216</f>
        <v>0</v>
      </c>
      <c r="V22" s="46">
        <f>+'18'!N219</f>
        <v>0</v>
      </c>
      <c r="W22" s="46">
        <f>+'18'!N217</f>
        <v>455</v>
      </c>
      <c r="X22" s="46">
        <f t="shared" si="7"/>
        <v>1105</v>
      </c>
      <c r="Y22" s="46">
        <f>+'18'!N222</f>
        <v>1105</v>
      </c>
      <c r="Z22" s="47">
        <f t="shared" si="4"/>
        <v>0</v>
      </c>
      <c r="AA22" s="116" t="s">
        <v>1363</v>
      </c>
      <c r="AB22" s="47">
        <f t="shared" si="5"/>
        <v>1560</v>
      </c>
      <c r="AC22" s="120">
        <f t="shared" si="1"/>
        <v>1560</v>
      </c>
    </row>
    <row r="23" spans="1:29" ht="40.5" x14ac:dyDescent="0.8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4">
        <v>29.74</v>
      </c>
      <c r="P23" s="78">
        <f t="shared" si="3"/>
        <v>0</v>
      </c>
      <c r="Q23" s="45">
        <v>19</v>
      </c>
      <c r="R23" s="46">
        <f>+'19'!N215</f>
        <v>3090</v>
      </c>
      <c r="S23" s="46">
        <f>+'19'!N220</f>
        <v>1080</v>
      </c>
      <c r="T23" s="46">
        <f>+'19'!N218</f>
        <v>0</v>
      </c>
      <c r="U23" s="66">
        <f>+'19'!N216</f>
        <v>0</v>
      </c>
      <c r="V23" s="46">
        <f>+'19'!N219</f>
        <v>0</v>
      </c>
      <c r="W23" s="46">
        <f>+'19'!N217</f>
        <v>780</v>
      </c>
      <c r="X23" s="46">
        <f t="shared" si="7"/>
        <v>1230</v>
      </c>
      <c r="Y23" s="46">
        <f>+'19'!N222</f>
        <v>1230</v>
      </c>
      <c r="Z23" s="47">
        <f t="shared" si="4"/>
        <v>0</v>
      </c>
      <c r="AA23" s="116" t="s">
        <v>1364</v>
      </c>
      <c r="AB23" s="47">
        <f t="shared" si="5"/>
        <v>2010</v>
      </c>
      <c r="AC23" s="120">
        <f t="shared" si="1"/>
        <v>2010</v>
      </c>
    </row>
    <row r="24" spans="1:29" ht="40.5" x14ac:dyDescent="0.8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800</v>
      </c>
      <c r="N24" s="19"/>
      <c r="O24" s="114">
        <v>38.659999999999997</v>
      </c>
      <c r="P24" s="78">
        <f t="shared" si="3"/>
        <v>309.27999999999997</v>
      </c>
      <c r="Q24" s="45">
        <v>20</v>
      </c>
      <c r="R24" s="46">
        <f>+'20'!N215</f>
        <v>1420</v>
      </c>
      <c r="S24" s="46">
        <f>+'20'!N220</f>
        <v>0</v>
      </c>
      <c r="T24" s="46">
        <f>+'20'!N218</f>
        <v>0</v>
      </c>
      <c r="U24" s="66">
        <f>+'20'!N216</f>
        <v>0</v>
      </c>
      <c r="V24" s="46">
        <f>+'20'!N219</f>
        <v>0</v>
      </c>
      <c r="W24" s="46">
        <f>+'20'!N217</f>
        <v>350</v>
      </c>
      <c r="X24" s="46">
        <f t="shared" si="7"/>
        <v>1070</v>
      </c>
      <c r="Y24" s="46">
        <f>+'20'!N222</f>
        <v>1070</v>
      </c>
      <c r="Z24" s="47">
        <f t="shared" si="4"/>
        <v>0</v>
      </c>
      <c r="AA24" s="117" t="s">
        <v>1365</v>
      </c>
      <c r="AB24" s="47">
        <f t="shared" si="5"/>
        <v>1420</v>
      </c>
      <c r="AC24" s="120">
        <f t="shared" si="1"/>
        <v>1420</v>
      </c>
    </row>
    <row r="25" spans="1:29" ht="40.5" x14ac:dyDescent="0.8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43</v>
      </c>
      <c r="G25" s="43">
        <f t="shared" si="0"/>
        <v>43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17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2600</v>
      </c>
      <c r="N25" s="19"/>
      <c r="O25" s="114">
        <v>39.770000000000003</v>
      </c>
      <c r="P25" s="78">
        <f t="shared" si="3"/>
        <v>1034.02</v>
      </c>
      <c r="Q25" s="45">
        <v>21</v>
      </c>
      <c r="R25" s="46">
        <f>+'21'!N215</f>
        <v>7155</v>
      </c>
      <c r="S25" s="46">
        <f>+'21'!N220</f>
        <v>105</v>
      </c>
      <c r="T25" s="46">
        <f>+'21'!N218</f>
        <v>0</v>
      </c>
      <c r="U25" s="66">
        <f>+'21'!N212</f>
        <v>0</v>
      </c>
      <c r="V25" s="46">
        <f>+'21'!N219</f>
        <v>0</v>
      </c>
      <c r="W25" s="46">
        <f>+'21'!N217</f>
        <v>2920</v>
      </c>
      <c r="X25" s="46">
        <f t="shared" si="7"/>
        <v>4130</v>
      </c>
      <c r="Y25" s="46">
        <f>+'21'!N222</f>
        <v>4130</v>
      </c>
      <c r="Z25" s="47">
        <f t="shared" si="4"/>
        <v>0</v>
      </c>
      <c r="AA25" s="117" t="s">
        <v>1366</v>
      </c>
      <c r="AB25" s="47">
        <f t="shared" si="5"/>
        <v>7050</v>
      </c>
      <c r="AC25" s="120">
        <f t="shared" si="1"/>
        <v>7050</v>
      </c>
    </row>
    <row r="26" spans="1:29" ht="40.5" x14ac:dyDescent="0.8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4">
        <v>32.97</v>
      </c>
      <c r="P26" s="78">
        <f t="shared" si="3"/>
        <v>0</v>
      </c>
      <c r="Q26" s="45">
        <v>22</v>
      </c>
      <c r="R26" s="46">
        <f>+'22'!N215</f>
        <v>2230</v>
      </c>
      <c r="S26" s="46">
        <f>+'22'!N220</f>
        <v>0</v>
      </c>
      <c r="T26" s="46">
        <f>+'22'!N218</f>
        <v>0</v>
      </c>
      <c r="U26" s="66">
        <f>+'22'!N216</f>
        <v>0</v>
      </c>
      <c r="V26" s="46">
        <f>+'22'!N219</f>
        <v>0</v>
      </c>
      <c r="W26" s="46">
        <f>+'22'!N217</f>
        <v>770</v>
      </c>
      <c r="X26" s="46">
        <f t="shared" si="7"/>
        <v>1460</v>
      </c>
      <c r="Y26" s="46">
        <f>+'22'!N222</f>
        <v>1460</v>
      </c>
      <c r="Z26" s="47">
        <f t="shared" si="4"/>
        <v>0</v>
      </c>
      <c r="AA26" s="116" t="s">
        <v>1367</v>
      </c>
      <c r="AB26" s="47">
        <f t="shared" si="5"/>
        <v>2230</v>
      </c>
      <c r="AC26" s="120">
        <f t="shared" si="1"/>
        <v>2230</v>
      </c>
    </row>
    <row r="27" spans="1:29" ht="40.5" x14ac:dyDescent="0.8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4">
        <v>30.83</v>
      </c>
      <c r="P27" s="78">
        <f t="shared" si="3"/>
        <v>0</v>
      </c>
      <c r="Q27" s="45">
        <v>23</v>
      </c>
      <c r="R27" s="46">
        <f>+'23'!N215</f>
        <v>2315</v>
      </c>
      <c r="S27" s="46">
        <f>+'23'!N220</f>
        <v>50</v>
      </c>
      <c r="T27" s="46">
        <f>+'23'!N218</f>
        <v>0</v>
      </c>
      <c r="U27" s="66">
        <f>+'23'!N216</f>
        <v>0</v>
      </c>
      <c r="V27" s="46">
        <f>+'23'!N219</f>
        <v>0</v>
      </c>
      <c r="W27" s="46">
        <f>+'23'!N217</f>
        <v>1315</v>
      </c>
      <c r="X27" s="46">
        <f>+R27-S27-T27-U27-V27-W27</f>
        <v>950</v>
      </c>
      <c r="Y27" s="46">
        <f>+'23'!N222</f>
        <v>950</v>
      </c>
      <c r="Z27" s="47">
        <f>+Y27-X27</f>
        <v>0</v>
      </c>
      <c r="AA27" s="116" t="s">
        <v>1361</v>
      </c>
      <c r="AB27" s="47">
        <f t="shared" si="5"/>
        <v>2265</v>
      </c>
      <c r="AC27" s="120">
        <f t="shared" si="1"/>
        <v>2265</v>
      </c>
    </row>
    <row r="28" spans="1:29" ht="40.5" x14ac:dyDescent="0.8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18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0"/>
        <v>78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5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11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6200</v>
      </c>
      <c r="N28" s="19"/>
      <c r="O28" s="114">
        <v>30.86</v>
      </c>
      <c r="P28" s="78">
        <f t="shared" si="3"/>
        <v>1913.32</v>
      </c>
      <c r="Q28" s="45">
        <v>24</v>
      </c>
      <c r="R28" s="46">
        <f>+'24'!N215</f>
        <v>880</v>
      </c>
      <c r="S28" s="46">
        <f>+'24'!N220</f>
        <v>0</v>
      </c>
      <c r="T28" s="46">
        <f>+'24'!N218</f>
        <v>0</v>
      </c>
      <c r="U28" s="66">
        <f>+'24'!N216</f>
        <v>0</v>
      </c>
      <c r="V28" s="46">
        <f>+'24'!N219</f>
        <v>0</v>
      </c>
      <c r="W28" s="46">
        <f>+'24'!N217</f>
        <v>400</v>
      </c>
      <c r="X28" s="46">
        <f t="shared" si="7"/>
        <v>480</v>
      </c>
      <c r="Y28" s="46">
        <f>+'24'!N222</f>
        <v>480</v>
      </c>
      <c r="Z28" s="47">
        <f t="shared" si="4"/>
        <v>0</v>
      </c>
      <c r="AA28" s="116" t="s">
        <v>1362</v>
      </c>
      <c r="AB28" s="47">
        <f t="shared" si="5"/>
        <v>880</v>
      </c>
      <c r="AC28" s="120">
        <f t="shared" si="1"/>
        <v>880</v>
      </c>
    </row>
    <row r="29" spans="1:29" ht="40.5" x14ac:dyDescent="0.8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4">
        <v>27.24</v>
      </c>
      <c r="P29" s="78">
        <f t="shared" si="3"/>
        <v>0</v>
      </c>
      <c r="Q29" s="45">
        <v>25</v>
      </c>
      <c r="R29" s="46">
        <f>+'25'!N215</f>
        <v>1055</v>
      </c>
      <c r="S29" s="46">
        <f>+'25'!N220</f>
        <v>50</v>
      </c>
      <c r="T29" s="46">
        <f>+'25'!N218</f>
        <v>0</v>
      </c>
      <c r="U29" s="66">
        <f>+'25'!N216</f>
        <v>0</v>
      </c>
      <c r="V29" s="46">
        <f>+'25'!N219</f>
        <v>0</v>
      </c>
      <c r="W29" s="46">
        <f>+'25'!N217</f>
        <v>805</v>
      </c>
      <c r="X29" s="46">
        <f t="shared" si="7"/>
        <v>200</v>
      </c>
      <c r="Y29" s="46">
        <f>+'25'!N222</f>
        <v>200</v>
      </c>
      <c r="Z29" s="47">
        <f t="shared" si="4"/>
        <v>0</v>
      </c>
      <c r="AA29" s="116" t="s">
        <v>1363</v>
      </c>
      <c r="AB29" s="47">
        <f t="shared" si="5"/>
        <v>1005</v>
      </c>
      <c r="AC29" s="120">
        <f t="shared" si="1"/>
        <v>1005</v>
      </c>
    </row>
    <row r="30" spans="1:29" ht="40.5" x14ac:dyDescent="0.8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4">
        <v>32.47</v>
      </c>
      <c r="P30" s="78">
        <f t="shared" si="3"/>
        <v>0</v>
      </c>
      <c r="Q30" s="45">
        <v>26</v>
      </c>
      <c r="R30" s="46">
        <f>+'26'!N215</f>
        <v>2320</v>
      </c>
      <c r="S30" s="46">
        <f>+'26'!N220</f>
        <v>50</v>
      </c>
      <c r="T30" s="46">
        <f>+'26'!N218</f>
        <v>0</v>
      </c>
      <c r="U30" s="66">
        <f>+'26'!N216</f>
        <v>0</v>
      </c>
      <c r="V30" s="46">
        <f>+'26'!N219</f>
        <v>1600</v>
      </c>
      <c r="W30" s="46">
        <f>+'26'!N217</f>
        <v>670</v>
      </c>
      <c r="X30" s="46">
        <f t="shared" si="7"/>
        <v>0</v>
      </c>
      <c r="Y30" s="46">
        <f>+'26'!N222</f>
        <v>0</v>
      </c>
      <c r="Z30" s="47">
        <f t="shared" si="4"/>
        <v>0</v>
      </c>
      <c r="AA30" s="116" t="s">
        <v>1364</v>
      </c>
      <c r="AB30" s="47">
        <f t="shared" si="5"/>
        <v>670</v>
      </c>
      <c r="AC30" s="120">
        <f t="shared" si="1"/>
        <v>670</v>
      </c>
    </row>
    <row r="31" spans="1:29" ht="40.5" x14ac:dyDescent="0.8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65</v>
      </c>
      <c r="G31" s="43">
        <f t="shared" si="0"/>
        <v>66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5600</v>
      </c>
      <c r="N31" s="19"/>
      <c r="O31" s="114">
        <v>34.64</v>
      </c>
      <c r="P31" s="78">
        <f t="shared" si="3"/>
        <v>1939.8400000000001</v>
      </c>
      <c r="Q31" s="45">
        <v>27</v>
      </c>
      <c r="R31" s="46">
        <f>+'27'!N215</f>
        <v>3045</v>
      </c>
      <c r="S31" s="46">
        <f>+'27'!N220</f>
        <v>100</v>
      </c>
      <c r="T31" s="46">
        <f>+'27'!N218</f>
        <v>0</v>
      </c>
      <c r="U31" s="66">
        <f>+'27'!N216</f>
        <v>0</v>
      </c>
      <c r="V31" s="46">
        <f>+'27'!N219</f>
        <v>788</v>
      </c>
      <c r="W31" s="46">
        <f>+'27'!N217</f>
        <v>1580</v>
      </c>
      <c r="X31" s="46">
        <f t="shared" si="7"/>
        <v>577</v>
      </c>
      <c r="Y31" s="46">
        <f>+'27'!N222</f>
        <v>577</v>
      </c>
      <c r="Z31" s="47">
        <f t="shared" si="4"/>
        <v>0</v>
      </c>
      <c r="AA31" s="117" t="s">
        <v>1365</v>
      </c>
      <c r="AB31" s="47">
        <f t="shared" si="5"/>
        <v>2157</v>
      </c>
      <c r="AC31" s="120">
        <f t="shared" si="1"/>
        <v>2157</v>
      </c>
    </row>
    <row r="32" spans="1:29" ht="40.5" x14ac:dyDescent="0.8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114">
        <v>46.37</v>
      </c>
      <c r="P32" s="78">
        <f t="shared" si="3"/>
        <v>0</v>
      </c>
      <c r="Q32" s="45">
        <v>28</v>
      </c>
      <c r="R32" s="46">
        <f>+'28'!N215</f>
        <v>7480</v>
      </c>
      <c r="S32" s="46">
        <f>+'28'!N220</f>
        <v>100</v>
      </c>
      <c r="T32" s="46">
        <f>+'28'!N218</f>
        <v>0</v>
      </c>
      <c r="U32" s="66">
        <f>+'28'!N216</f>
        <v>0</v>
      </c>
      <c r="V32" s="46">
        <f>+'28'!N219</f>
        <v>0</v>
      </c>
      <c r="W32" s="46">
        <f>+'28'!N217</f>
        <v>1810</v>
      </c>
      <c r="X32" s="46">
        <f t="shared" si="7"/>
        <v>5570</v>
      </c>
      <c r="Y32" s="46">
        <f>+'28'!N222</f>
        <v>5570</v>
      </c>
      <c r="Z32" s="47">
        <f t="shared" si="4"/>
        <v>0</v>
      </c>
      <c r="AA32" s="117" t="s">
        <v>1366</v>
      </c>
      <c r="AB32" s="47">
        <f t="shared" si="5"/>
        <v>7380</v>
      </c>
      <c r="AC32" s="120">
        <f t="shared" si="1"/>
        <v>7380</v>
      </c>
    </row>
    <row r="33" spans="1:29" ht="40.5" x14ac:dyDescent="0.8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9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9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9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4">
        <v>38.9</v>
      </c>
      <c r="P33" s="78">
        <f t="shared" si="3"/>
        <v>0</v>
      </c>
      <c r="Q33" s="45">
        <v>29</v>
      </c>
      <c r="R33" s="46">
        <f>+'29'!N215</f>
        <v>1290</v>
      </c>
      <c r="S33" s="46">
        <f>+'29'!N220</f>
        <v>50</v>
      </c>
      <c r="T33" s="46">
        <f>+'29'!N218</f>
        <v>0</v>
      </c>
      <c r="U33" s="66">
        <f>+'29'!N216</f>
        <v>0</v>
      </c>
      <c r="V33" s="46">
        <f>+'29'!N219</f>
        <v>20</v>
      </c>
      <c r="W33" s="46">
        <f>+'29'!N217</f>
        <v>550</v>
      </c>
      <c r="X33" s="46">
        <f t="shared" ref="X33" si="8">+R33-S33-T33-U33-V33-W33</f>
        <v>670</v>
      </c>
      <c r="Y33" s="46">
        <f>+'29'!N222</f>
        <v>670</v>
      </c>
      <c r="Z33" s="47">
        <f t="shared" ref="Z33" si="9">+Y33-X33</f>
        <v>0</v>
      </c>
      <c r="AA33" s="116" t="s">
        <v>1367</v>
      </c>
      <c r="AB33" s="47">
        <f t="shared" si="5"/>
        <v>1220</v>
      </c>
      <c r="AC33" s="120">
        <f t="shared" si="1"/>
        <v>1220</v>
      </c>
    </row>
    <row r="34" spans="1:29" ht="40.5" x14ac:dyDescent="0.8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114">
        <v>38.07</v>
      </c>
      <c r="P34" s="78">
        <f t="shared" si="3"/>
        <v>0</v>
      </c>
      <c r="Q34" s="45">
        <v>30</v>
      </c>
      <c r="R34" s="46">
        <f>+'30'!N215</f>
        <v>1630</v>
      </c>
      <c r="S34" s="46">
        <f>+'30'!N220</f>
        <v>50</v>
      </c>
      <c r="T34" s="46">
        <f>+'30'!N218</f>
        <v>0</v>
      </c>
      <c r="U34" s="66">
        <f>+'30'!N216</f>
        <v>0</v>
      </c>
      <c r="V34" s="46">
        <f>+'30'!N219</f>
        <v>0</v>
      </c>
      <c r="W34" s="46">
        <f>+'30'!N217</f>
        <v>1160</v>
      </c>
      <c r="X34" s="46">
        <f t="shared" si="7"/>
        <v>420</v>
      </c>
      <c r="Y34" s="46">
        <f>+'30'!N222</f>
        <v>420</v>
      </c>
      <c r="Z34" s="47">
        <f t="shared" si="4"/>
        <v>0</v>
      </c>
      <c r="AA34" s="116" t="s">
        <v>1361</v>
      </c>
      <c r="AB34" s="47">
        <f t="shared" si="5"/>
        <v>1580</v>
      </c>
      <c r="AC34" s="120">
        <f t="shared" si="1"/>
        <v>1580</v>
      </c>
    </row>
    <row r="35" spans="1:29" ht="40.5" x14ac:dyDescent="0.8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19</v>
      </c>
      <c r="G35" s="43">
        <f t="shared" si="0"/>
        <v>23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4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114">
        <v>40.799999999999997</v>
      </c>
      <c r="P35" s="78">
        <f t="shared" si="3"/>
        <v>775.19999999999993</v>
      </c>
      <c r="Q35" s="45">
        <v>31</v>
      </c>
      <c r="R35" s="46">
        <f>+'31.'!N215</f>
        <v>0</v>
      </c>
      <c r="S35" s="46">
        <f>+'31.'!N220</f>
        <v>0</v>
      </c>
      <c r="T35" s="46">
        <f>+'31.'!N218</f>
        <v>0</v>
      </c>
      <c r="U35" s="66">
        <f>+'31.'!N216</f>
        <v>0</v>
      </c>
      <c r="V35" s="46">
        <f>+'31.'!N219</f>
        <v>0</v>
      </c>
      <c r="W35" s="46">
        <f>+'31.'!N217</f>
        <v>0</v>
      </c>
      <c r="X35" s="46">
        <f>+R35-S35-T35-U35-V35-W35</f>
        <v>0</v>
      </c>
      <c r="Y35" s="46">
        <f>+'31.'!N222</f>
        <v>0</v>
      </c>
      <c r="Z35" s="47">
        <f t="shared" si="4"/>
        <v>0</v>
      </c>
      <c r="AA35" s="116"/>
      <c r="AB35" s="47">
        <f t="shared" si="5"/>
        <v>0</v>
      </c>
      <c r="AC35" s="120">
        <f t="shared" si="1"/>
        <v>0</v>
      </c>
    </row>
    <row r="36" spans="1:29" ht="40.5" x14ac:dyDescent="0.85">
      <c r="A36" s="10">
        <v>32</v>
      </c>
      <c r="B36" s="10">
        <v>1004111</v>
      </c>
      <c r="C36" s="19" t="s">
        <v>1416</v>
      </c>
      <c r="D36" s="10" t="s">
        <v>433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114"/>
      <c r="P36" s="78">
        <f t="shared" si="3"/>
        <v>0</v>
      </c>
      <c r="Q36" s="45"/>
      <c r="R36" s="119">
        <f>SUM(R5:R35)</f>
        <v>63900</v>
      </c>
      <c r="S36" s="119">
        <f t="shared" ref="S36:Z36" si="10">SUM(S5:S35)</f>
        <v>5230</v>
      </c>
      <c r="T36" s="119">
        <f t="shared" si="10"/>
        <v>0</v>
      </c>
      <c r="U36" s="119">
        <f t="shared" si="10"/>
        <v>0</v>
      </c>
      <c r="V36" s="119">
        <f>SUM(V5:V35)</f>
        <v>2408</v>
      </c>
      <c r="W36" s="119">
        <f>SUM(W5:W35)</f>
        <v>20950</v>
      </c>
      <c r="X36" s="119">
        <f>SUM(X5:X35)</f>
        <v>35312</v>
      </c>
      <c r="Y36" s="119">
        <f t="shared" si="10"/>
        <v>35312</v>
      </c>
      <c r="Z36" s="119">
        <f t="shared" si="10"/>
        <v>0</v>
      </c>
      <c r="AA36" s="119">
        <f t="shared" ref="AA36" si="11">SUM(AA5:AA35)</f>
        <v>0</v>
      </c>
      <c r="AB36" s="119">
        <f>SUM(AB5:AB35)</f>
        <v>56262</v>
      </c>
      <c r="AC36" s="120">
        <f>SUM(AC5:AC35)</f>
        <v>56262</v>
      </c>
    </row>
    <row r="37" spans="1:29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4"/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5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15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</v>
      </c>
      <c r="G40" s="43">
        <f t="shared" si="0"/>
        <v>4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100</v>
      </c>
      <c r="N40" s="19"/>
      <c r="O40" s="114">
        <v>27.84</v>
      </c>
      <c r="P40" s="78">
        <f t="shared" si="3"/>
        <v>55.68</v>
      </c>
      <c r="Q40" s="5"/>
      <c r="R40" s="163" t="s">
        <v>1391</v>
      </c>
      <c r="S40" s="5" t="s">
        <v>1356</v>
      </c>
      <c r="T40" s="95" t="s">
        <v>1357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</v>
      </c>
      <c r="G41" s="43">
        <f t="shared" si="0"/>
        <v>4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150</v>
      </c>
      <c r="N41" s="19"/>
      <c r="O41" s="114">
        <v>27.12</v>
      </c>
      <c r="P41" s="78">
        <f t="shared" si="3"/>
        <v>81.36</v>
      </c>
      <c r="Q41" s="5"/>
      <c r="R41" s="163"/>
      <c r="S41" s="5"/>
      <c r="T41" s="95" t="s">
        <v>1371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4">
        <v>15.42</v>
      </c>
      <c r="P42" s="78">
        <f t="shared" si="3"/>
        <v>0</v>
      </c>
      <c r="Q42" s="5"/>
      <c r="R42" s="5"/>
      <c r="S42" s="5"/>
      <c r="T42" s="95" t="s">
        <v>1358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46">
        <f>+ยกมา!J43</f>
        <v>12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15</v>
      </c>
      <c r="G43" s="43">
        <f t="shared" si="0"/>
        <v>27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27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1350</v>
      </c>
      <c r="N43" s="19"/>
      <c r="O43" s="114">
        <v>17.78</v>
      </c>
      <c r="P43" s="78">
        <f t="shared" si="3"/>
        <v>480.06000000000006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9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46">
        <f>+ยกมา!J44</f>
        <v>26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20</v>
      </c>
      <c r="G44" s="43">
        <f t="shared" si="0"/>
        <v>46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19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1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26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1300</v>
      </c>
      <c r="N44" s="19"/>
      <c r="O44" s="114">
        <v>17.989999999999998</v>
      </c>
      <c r="P44" s="78">
        <f t="shared" si="3"/>
        <v>467.73999999999995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46">
        <f>+ยกมา!J45</f>
        <v>9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20</v>
      </c>
      <c r="G45" s="43">
        <f t="shared" si="0"/>
        <v>29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1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1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27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1350</v>
      </c>
      <c r="N45" s="19"/>
      <c r="O45" s="114">
        <v>18.32</v>
      </c>
      <c r="P45" s="78">
        <f t="shared" si="3"/>
        <v>494.64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46">
        <f>+ยกมา!J46</f>
        <v>18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33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9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900</v>
      </c>
      <c r="N46" s="19"/>
      <c r="O46" s="114">
        <v>20.059999999999999</v>
      </c>
      <c r="P46" s="78">
        <f t="shared" si="3"/>
        <v>361.08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46">
        <f>+ยกมา!J47</f>
        <v>16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 t="shared" si="0"/>
        <v>36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7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6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1150</v>
      </c>
      <c r="N47" s="19"/>
      <c r="O47" s="114">
        <v>20.32</v>
      </c>
      <c r="P47" s="78">
        <f t="shared" si="3"/>
        <v>467.36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4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4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46">
        <f>+ยกมา!J50</f>
        <v>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38</v>
      </c>
      <c r="G50" s="43">
        <f t="shared" si="0"/>
        <v>39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11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1400</v>
      </c>
      <c r="N50" s="19"/>
      <c r="O50" s="114">
        <v>16.37</v>
      </c>
      <c r="P50" s="78">
        <f t="shared" si="3"/>
        <v>458.36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4">
        <v>25.99</v>
      </c>
      <c r="P51" s="78">
        <f t="shared" si="3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4">
        <v>28.31</v>
      </c>
      <c r="P52" s="78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114">
        <v>31.29</v>
      </c>
      <c r="P53" s="78">
        <f t="shared" si="3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4">
        <v>31.07</v>
      </c>
      <c r="P54" s="78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4">
        <v>29.83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4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4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4">
        <v>26.69</v>
      </c>
      <c r="P58" s="78">
        <f t="shared" si="3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100</v>
      </c>
      <c r="N59" s="19"/>
      <c r="O59" s="114">
        <v>23.69</v>
      </c>
      <c r="P59" s="78">
        <f t="shared" si="3"/>
        <v>47.38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2</v>
      </c>
      <c r="G60" s="43">
        <f t="shared" si="0"/>
        <v>2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2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100</v>
      </c>
      <c r="N60" s="19"/>
      <c r="O60" s="114">
        <v>22.49</v>
      </c>
      <c r="P60" s="78">
        <f t="shared" si="3"/>
        <v>44.98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2</v>
      </c>
      <c r="G61" s="43">
        <f t="shared" si="0"/>
        <v>2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1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</v>
      </c>
      <c r="L61" s="20">
        <v>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50</v>
      </c>
      <c r="N61" s="19"/>
      <c r="O61" s="114">
        <v>23.12</v>
      </c>
      <c r="P61" s="78">
        <f t="shared" si="3"/>
        <v>23.12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4">
        <v>23</v>
      </c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4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4">
        <v>67.790000000000006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150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14">
        <v>68.37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150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114">
        <v>67.17</v>
      </c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12</v>
      </c>
      <c r="G67" s="43">
        <f t="shared" si="0"/>
        <v>12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1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9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450</v>
      </c>
      <c r="N67" s="19"/>
      <c r="O67" s="114">
        <v>17.09</v>
      </c>
      <c r="P67" s="78">
        <f t="shared" si="3"/>
        <v>153.81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39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114"/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7</v>
      </c>
      <c r="G69" s="43">
        <f t="shared" ref="G69:G132" si="12">+E69+F69</f>
        <v>7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1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3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3</v>
      </c>
      <c r="L69" s="20">
        <v>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150</v>
      </c>
      <c r="N69" s="19"/>
      <c r="O69" s="114">
        <v>25.15</v>
      </c>
      <c r="P69" s="78">
        <f t="shared" si="3"/>
        <v>75.449999999999989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2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35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14">
        <v>30.84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2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114">
        <v>11.58</v>
      </c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2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14">
        <v>14.35</v>
      </c>
      <c r="P72" s="78">
        <f t="shared" ref="P72:P143" si="14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2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4">
        <v>18.95</v>
      </c>
      <c r="P73" s="78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2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4">
        <v>18.14</v>
      </c>
      <c r="P74" s="78">
        <f t="shared" si="14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2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114">
        <v>12.94</v>
      </c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2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115"/>
      <c r="P76" s="78">
        <f t="shared" si="14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2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114">
        <v>18.28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2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4">
        <v>18.63</v>
      </c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2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114"/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2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5">
        <v>20.350000000000001</v>
      </c>
      <c r="P80" s="7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2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4"/>
      <c r="P81" s="78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2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4">
        <v>10.98</v>
      </c>
      <c r="P82" s="78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2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24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114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2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24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114"/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2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120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114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2"/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250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4"/>
      <c r="P86" s="78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46">
        <f>+ยกมา!J87</f>
        <v>42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40</v>
      </c>
      <c r="G87" s="43">
        <f t="shared" si="12"/>
        <v>82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20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62</v>
      </c>
      <c r="L87" s="20">
        <v>100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6200</v>
      </c>
      <c r="N87" s="19"/>
      <c r="O87" s="114">
        <v>34.25</v>
      </c>
      <c r="P87" s="78">
        <f>+K87*O87</f>
        <v>2123.5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46">
        <f>+ยกมา!J88</f>
        <v>25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20</v>
      </c>
      <c r="G88" s="43">
        <f t="shared" si="12"/>
        <v>45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21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24</v>
      </c>
      <c r="L88" s="20">
        <v>55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1320</v>
      </c>
      <c r="N88" s="19"/>
      <c r="O88" s="114">
        <v>22.55</v>
      </c>
      <c r="P88" s="78">
        <f t="shared" ref="P88" si="15">+K88*O88</f>
        <v>541.20000000000005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46">
        <f>+ยกมา!J89</f>
        <v>32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2"/>
        <v>32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9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23</v>
      </c>
      <c r="L89" s="20">
        <v>60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1380</v>
      </c>
      <c r="N89" s="19"/>
      <c r="O89" s="114">
        <v>23.61</v>
      </c>
      <c r="P89" s="78">
        <f t="shared" ref="P89" si="16">+K89*O89</f>
        <v>543.03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46">
        <f>+ยกมา!J90</f>
        <v>27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2"/>
        <v>27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3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24</v>
      </c>
      <c r="L90" s="20">
        <v>100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2400</v>
      </c>
      <c r="N90" s="19"/>
      <c r="O90" s="114">
        <v>13.03</v>
      </c>
      <c r="P90" s="78">
        <f>+K90*O90</f>
        <v>312.71999999999997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46">
        <f>+ยกมา!J91</f>
        <v>11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2"/>
        <v>11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10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</v>
      </c>
      <c r="L91" s="20">
        <v>55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55</v>
      </c>
      <c r="N91" s="19"/>
      <c r="O91" s="114">
        <v>11.91</v>
      </c>
      <c r="P91" s="78">
        <f>+K91*O91</f>
        <v>11.91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2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4">
        <v>30</v>
      </c>
      <c r="P92" s="78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2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60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4">
        <v>30</v>
      </c>
      <c r="P93" s="78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50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114">
        <v>33</v>
      </c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100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114">
        <v>68</v>
      </c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2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39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114">
        <v>13.67</v>
      </c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114">
        <v>11.48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25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114">
        <v>5.86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2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4">
        <v>11.12</v>
      </c>
      <c r="P99" s="78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10</v>
      </c>
      <c r="G100" s="43">
        <f t="shared" si="12"/>
        <v>10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10</v>
      </c>
      <c r="L100" s="20">
        <v>50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500</v>
      </c>
      <c r="N100" s="19"/>
      <c r="O100" s="114">
        <v>9.91</v>
      </c>
      <c r="P100" s="78">
        <f t="shared" ref="P100:P106" si="17">+K100*O100</f>
        <v>99.1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2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4">
        <v>16.690000000000001</v>
      </c>
      <c r="P101" s="78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4">
        <v>24.21</v>
      </c>
      <c r="P102" s="78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2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4">
        <v>22.91</v>
      </c>
      <c r="P103" s="78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2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35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114">
        <v>3.8</v>
      </c>
      <c r="P104" s="78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2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114">
        <v>2.2200000000000002</v>
      </c>
      <c r="P105" s="78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2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4">
        <v>2.2200000000000002</v>
      </c>
      <c r="P106" s="78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114">
        <v>2.17</v>
      </c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2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114">
        <v>2.35</v>
      </c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2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114">
        <v>2.12</v>
      </c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2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114">
        <v>2.17</v>
      </c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2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14">
        <v>2.17</v>
      </c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2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14">
        <v>2.2200000000000002</v>
      </c>
      <c r="P112" s="78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2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4">
        <v>10.48</v>
      </c>
      <c r="P113" s="78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2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4">
        <v>15.28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2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114">
        <v>15.28</v>
      </c>
      <c r="P115" s="78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2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4">
        <v>10.55</v>
      </c>
      <c r="P116" s="78">
        <f t="shared" si="14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2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25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114">
        <v>16.16</v>
      </c>
      <c r="P117" s="78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4"/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114"/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2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14"/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2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14"/>
      <c r="P121" s="78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17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114">
        <v>12.14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2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4">
        <v>12.95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2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4">
        <v>10.61</v>
      </c>
      <c r="P124" s="78">
        <f t="shared" si="14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2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4">
        <v>11.97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2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4">
        <v>12.21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114">
        <v>14.27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114">
        <v>14.95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2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114">
        <v>17.36</v>
      </c>
      <c r="P129" s="78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2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114">
        <v>19.29</v>
      </c>
      <c r="P130" s="78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2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65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114">
        <v>29.96</v>
      </c>
      <c r="P131" s="78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2"/>
        <v>5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3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150</v>
      </c>
      <c r="N132" s="19"/>
      <c r="O132" s="114">
        <v>23.02</v>
      </c>
      <c r="P132" s="78">
        <f t="shared" si="14"/>
        <v>69.06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8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35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115"/>
      <c r="P133" s="78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9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4">
        <v>38</v>
      </c>
      <c r="P134" s="78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46">
        <f>+ยกมา!J135</f>
        <v>11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11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9"/>
        <v>3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8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280</v>
      </c>
      <c r="N135" s="19"/>
      <c r="O135" s="114"/>
      <c r="P135" s="78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4">
        <v>28.14</v>
      </c>
      <c r="P136" s="78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8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4">
        <v>24.99</v>
      </c>
      <c r="P137" s="78">
        <f t="shared" si="14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80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4">
        <v>63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/>
      <c r="C139" s="19" t="s">
        <v>1370</v>
      </c>
      <c r="D139" s="10" t="s">
        <v>563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114">
        <v>3.5</v>
      </c>
      <c r="P139" s="78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15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4">
        <v>3.5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4">
        <v>3.5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15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114">
        <v>3.5</v>
      </c>
      <c r="P142" s="78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9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80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114"/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46">
        <f>+ยกมา!J144</f>
        <v>25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20</v>
      </c>
      <c r="G144" s="43">
        <f t="shared" si="18"/>
        <v>45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9"/>
        <v>14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31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1860</v>
      </c>
      <c r="N144" s="19"/>
      <c r="O144" s="114">
        <v>38</v>
      </c>
      <c r="P144" s="78">
        <f t="shared" ref="P144:P147" si="20">+K144*O144</f>
        <v>1178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46">
        <f>+ยกมา!J145</f>
        <v>29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20</v>
      </c>
      <c r="G145" s="43">
        <f t="shared" si="18"/>
        <v>49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9"/>
        <v>1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48</v>
      </c>
      <c r="L145" s="20">
        <v>120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5760</v>
      </c>
      <c r="N145" s="19"/>
      <c r="O145" s="114">
        <v>73</v>
      </c>
      <c r="P145" s="78">
        <f t="shared" si="20"/>
        <v>3504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9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60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114">
        <v>38</v>
      </c>
      <c r="P146" s="78">
        <f t="shared" si="2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120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4">
        <v>73</v>
      </c>
      <c r="P147" s="78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50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114">
        <v>23.74</v>
      </c>
      <c r="P148" s="7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150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114">
        <v>64.38</v>
      </c>
      <c r="P149" s="7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8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135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114">
        <v>105</v>
      </c>
      <c r="P150" s="7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100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114">
        <v>73</v>
      </c>
      <c r="P151" s="7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90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114">
        <v>60</v>
      </c>
      <c r="P152" s="7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90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114">
        <v>60</v>
      </c>
      <c r="P153" s="7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90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4">
        <v>60</v>
      </c>
      <c r="P154" s="78">
        <f t="shared" ref="P154:P156" si="21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90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114">
        <v>60</v>
      </c>
      <c r="P155" s="78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4">
        <v>40</v>
      </c>
      <c r="P156" s="78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4">
        <v>33</v>
      </c>
      <c r="P157" s="7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120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4">
        <v>83</v>
      </c>
      <c r="P158" s="78">
        <f t="shared" ref="P158:P212" si="22">+K158*O158</f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114"/>
      <c r="P159" s="78">
        <f t="shared" si="22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35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114"/>
      <c r="P160" s="78">
        <f t="shared" si="22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114"/>
      <c r="P161" s="78">
        <f t="shared" si="22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1392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14"/>
      <c r="P162" s="78">
        <f t="shared" si="22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/>
      <c r="C163" s="19" t="s">
        <v>1393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49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4"/>
      <c r="P163" s="78">
        <f t="shared" si="22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39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114"/>
      <c r="P164" s="78">
        <f t="shared" si="22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114"/>
      <c r="P165" s="78">
        <f t="shared" si="22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46">
        <f>+ยกมา!J166</f>
        <v>3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3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3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114"/>
      <c r="P166" s="78">
        <f t="shared" si="22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14"/>
      <c r="P167" s="78">
        <f t="shared" si="22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80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114"/>
      <c r="P168" s="78">
        <f t="shared" si="22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114">
        <v>30</v>
      </c>
      <c r="P169" s="78">
        <f t="shared" si="22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4"/>
      <c r="P170" s="78">
        <f t="shared" si="22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35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14">
        <v>12.41</v>
      </c>
      <c r="P171" s="78">
        <f t="shared" si="22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22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114">
        <v>6.86</v>
      </c>
      <c r="P172" s="7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114">
        <v>11.86</v>
      </c>
      <c r="P173" s="7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25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4">
        <v>8.1300000000000008</v>
      </c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14">
        <v>10.47</v>
      </c>
      <c r="P175" s="78">
        <f t="shared" ref="P175" si="23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4"/>
      <c r="P176" s="78">
        <f t="shared" si="22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14"/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4">
        <v>11.03</v>
      </c>
      <c r="P178" s="78">
        <f t="shared" si="22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14">
        <v>9.94</v>
      </c>
      <c r="P179" s="78">
        <f t="shared" si="22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4">
        <v>7.83</v>
      </c>
      <c r="P180" s="78">
        <f t="shared" si="22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114"/>
      <c r="P181" s="78">
        <f t="shared" si="22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/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14"/>
      <c r="P182" s="78">
        <f t="shared" si="22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14">
        <v>15</v>
      </c>
      <c r="P183" s="7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14">
        <v>15</v>
      </c>
      <c r="P184" s="7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4">
        <v>15</v>
      </c>
      <c r="P185" s="78">
        <f t="shared" si="22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4">
        <v>15</v>
      </c>
      <c r="P186" s="78">
        <f t="shared" si="22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4">
        <v>15</v>
      </c>
      <c r="P187" s="78">
        <f t="shared" ref="P187" si="24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4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14">
        <v>9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114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114">
        <v>16.670000000000002</v>
      </c>
      <c r="P191" s="78">
        <f t="shared" ref="P191" si="25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440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114"/>
      <c r="P192" s="78">
        <f t="shared" si="22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114">
        <v>85</v>
      </c>
      <c r="P193" s="78">
        <f t="shared" si="22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114">
        <v>100</v>
      </c>
      <c r="P194" s="78">
        <f t="shared" si="22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114">
        <v>250</v>
      </c>
      <c r="P195" s="78">
        <f t="shared" si="22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114"/>
      <c r="P196" s="78">
        <f t="shared" si="22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12" si="26">+E197+F197</f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114"/>
      <c r="P197" s="78">
        <f t="shared" si="22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6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12" si="27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114">
        <v>28.59</v>
      </c>
      <c r="P198" s="78">
        <f t="shared" si="22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6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7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14">
        <v>23.7</v>
      </c>
      <c r="P199" s="78">
        <f t="shared" si="22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6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7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4">
        <v>20.36</v>
      </c>
      <c r="P200" s="78">
        <f t="shared" si="22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6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7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4"/>
      <c r="P201" s="78">
        <f t="shared" si="22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6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7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114"/>
      <c r="P202" s="78">
        <f t="shared" si="22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6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7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114"/>
      <c r="P203" s="78">
        <f t="shared" si="22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201</v>
      </c>
      <c r="B204" s="10">
        <v>1113233</v>
      </c>
      <c r="C204" s="19" t="s">
        <v>1421</v>
      </c>
      <c r="D204" s="10" t="s">
        <v>433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6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7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4"/>
      <c r="P204" s="78">
        <f t="shared" si="22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202</v>
      </c>
      <c r="B205" s="10">
        <v>1111150</v>
      </c>
      <c r="C205" s="19" t="s">
        <v>1422</v>
      </c>
      <c r="D205" s="10" t="s">
        <v>433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6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7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4"/>
      <c r="P205" s="78">
        <f t="shared" si="22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>
        <v>20063929</v>
      </c>
      <c r="C206" s="19" t="s">
        <v>1427</v>
      </c>
      <c r="D206" s="10" t="s">
        <v>433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5</v>
      </c>
      <c r="G206" s="43">
        <f t="shared" si="26"/>
        <v>5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7"/>
        <v>2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3</v>
      </c>
      <c r="L206" s="20">
        <v>35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105</v>
      </c>
      <c r="N206" s="19"/>
      <c r="O206" s="114"/>
      <c r="P206" s="78">
        <f t="shared" si="22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>
        <v>20063930</v>
      </c>
      <c r="C207" s="19" t="s">
        <v>1428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6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7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35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114"/>
      <c r="P207" s="78">
        <f t="shared" si="22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>
        <v>1112048</v>
      </c>
      <c r="C208" s="19" t="s">
        <v>1432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5</v>
      </c>
      <c r="G208" s="43">
        <f t="shared" si="26"/>
        <v>5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7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5</v>
      </c>
      <c r="L208" s="20">
        <v>20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100</v>
      </c>
      <c r="N208" s="19"/>
      <c r="O208" s="114"/>
      <c r="P208" s="78">
        <f t="shared" si="22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55000000000000004">
      <c r="A209" s="10"/>
      <c r="B209" s="10"/>
      <c r="C209" s="19"/>
      <c r="D209" s="10"/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6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7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/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4"/>
      <c r="P209" s="78">
        <f t="shared" si="22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55000000000000004">
      <c r="A210" s="10"/>
      <c r="B210" s="10"/>
      <c r="C210" s="19"/>
      <c r="D210" s="10"/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6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7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/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114"/>
      <c r="P210" s="78">
        <f t="shared" si="22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55000000000000004">
      <c r="A211" s="10"/>
      <c r="B211" s="10"/>
      <c r="C211" s="19"/>
      <c r="D211" s="10"/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6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7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/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114"/>
      <c r="P211" s="78">
        <f t="shared" si="22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55000000000000004">
      <c r="A212" s="10"/>
      <c r="B212" s="10"/>
      <c r="C212" s="19"/>
      <c r="D212" s="10"/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6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7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/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114"/>
      <c r="P212" s="78">
        <f t="shared" si="22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s="48" customFormat="1" ht="25.5" customHeight="1" x14ac:dyDescent="0.55000000000000004">
      <c r="A213" s="143" t="s">
        <v>223</v>
      </c>
      <c r="B213" s="144"/>
      <c r="C213" s="144"/>
      <c r="D213" s="145"/>
      <c r="E213" s="149" t="s">
        <v>239</v>
      </c>
      <c r="F213" s="150"/>
      <c r="G213" s="146" t="s">
        <v>224</v>
      </c>
      <c r="H213" s="147"/>
      <c r="I213" s="148"/>
      <c r="J213" s="151" t="s">
        <v>225</v>
      </c>
      <c r="K213" s="151"/>
      <c r="L213" s="151"/>
      <c r="M213" s="50">
        <f>SUM(M5:M212)</f>
        <v>63900</v>
      </c>
      <c r="N213" s="51" t="s">
        <v>219</v>
      </c>
      <c r="O213" s="2"/>
      <c r="P213" s="2"/>
      <c r="Q213" s="49"/>
      <c r="R213" s="57"/>
      <c r="S213" s="5"/>
      <c r="T213" s="5"/>
      <c r="U213" s="5"/>
      <c r="V213" s="5"/>
      <c r="W213" s="5"/>
      <c r="X213" s="5"/>
      <c r="Y213" s="5"/>
      <c r="Z213" s="2"/>
      <c r="AA213" s="2"/>
      <c r="AB213" s="2"/>
      <c r="AC213" s="49"/>
    </row>
    <row r="214" spans="1:29" s="49" customFormat="1" ht="24.75" customHeight="1" x14ac:dyDescent="0.55000000000000004">
      <c r="A214" s="152" t="s">
        <v>226</v>
      </c>
      <c r="B214" s="153"/>
      <c r="C214" s="158">
        <f>+M216</f>
        <v>63900</v>
      </c>
      <c r="D214" s="159"/>
      <c r="E214" s="52" t="s">
        <v>227</v>
      </c>
      <c r="F214" s="53">
        <f>+M213</f>
        <v>63900</v>
      </c>
      <c r="G214" s="54" t="s">
        <v>217</v>
      </c>
      <c r="H214" s="140">
        <f>SUM(U36)</f>
        <v>0</v>
      </c>
      <c r="I214" s="141"/>
      <c r="J214" s="133"/>
      <c r="K214" s="133"/>
      <c r="L214" s="133"/>
      <c r="M214" s="56"/>
      <c r="N214" s="56">
        <f>+W36</f>
        <v>20950</v>
      </c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152"/>
      <c r="B215" s="153"/>
      <c r="C215" s="158"/>
      <c r="D215" s="159"/>
      <c r="E215" s="52" t="s">
        <v>228</v>
      </c>
      <c r="F215" s="53">
        <f>N216</f>
        <v>5230</v>
      </c>
      <c r="G215" s="54"/>
      <c r="H215" s="140">
        <v>0</v>
      </c>
      <c r="I215" s="141"/>
      <c r="J215" s="133" t="s">
        <v>229</v>
      </c>
      <c r="K215" s="133"/>
      <c r="L215" s="133"/>
      <c r="M215" s="56">
        <f>-T36</f>
        <v>0</v>
      </c>
      <c r="N215" s="56" t="s">
        <v>228</v>
      </c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</row>
    <row r="216" spans="1:29" s="49" customFormat="1" ht="24.75" customHeight="1" x14ac:dyDescent="0.55000000000000004">
      <c r="A216" s="154" t="s">
        <v>10</v>
      </c>
      <c r="B216" s="155"/>
      <c r="C216" s="158">
        <f>+F215</f>
        <v>5230</v>
      </c>
      <c r="D216" s="159"/>
      <c r="E216" s="52"/>
      <c r="F216" s="53"/>
      <c r="G216" s="54" t="s">
        <v>230</v>
      </c>
      <c r="H216" s="140">
        <f>+V36</f>
        <v>2408</v>
      </c>
      <c r="I216" s="141"/>
      <c r="J216" s="134" t="s">
        <v>231</v>
      </c>
      <c r="K216" s="135"/>
      <c r="L216" s="136"/>
      <c r="M216" s="56">
        <f>+M213-M214</f>
        <v>63900</v>
      </c>
      <c r="N216" s="58">
        <f>+S36</f>
        <v>5230</v>
      </c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</row>
    <row r="217" spans="1:29" s="49" customFormat="1" ht="24.75" customHeight="1" x14ac:dyDescent="0.55000000000000004">
      <c r="A217" s="156" t="s">
        <v>232</v>
      </c>
      <c r="B217" s="157"/>
      <c r="C217" s="158">
        <f>+C214-C216</f>
        <v>58670</v>
      </c>
      <c r="D217" s="159"/>
      <c r="E217" s="52" t="s">
        <v>232</v>
      </c>
      <c r="F217" s="53">
        <f>+F214-F215</f>
        <v>58670</v>
      </c>
      <c r="G217" s="54" t="s">
        <v>233</v>
      </c>
      <c r="H217" s="140">
        <f>SUM(H214:H216)</f>
        <v>2408</v>
      </c>
      <c r="I217" s="141"/>
      <c r="J217" s="133" t="s">
        <v>206</v>
      </c>
      <c r="K217" s="133"/>
      <c r="L217" s="133"/>
      <c r="M217" s="56">
        <f>H217</f>
        <v>2408</v>
      </c>
      <c r="N217" s="55"/>
      <c r="O217" s="2"/>
      <c r="P217" s="2"/>
      <c r="Q217" s="2"/>
      <c r="R217" s="1"/>
      <c r="S217" s="1"/>
      <c r="T217" s="1"/>
      <c r="U217" s="1"/>
      <c r="V217" s="1"/>
      <c r="W217" s="1"/>
      <c r="X217" s="1"/>
      <c r="Y217" s="1"/>
      <c r="Z217" s="2"/>
      <c r="AA217" s="2"/>
      <c r="AB217" s="2"/>
    </row>
    <row r="218" spans="1:29" s="49" customFormat="1" ht="24.75" customHeight="1" x14ac:dyDescent="0.55000000000000004">
      <c r="A218" s="59"/>
      <c r="B218" s="113"/>
      <c r="C218" s="59"/>
      <c r="D218" s="59"/>
      <c r="E218" s="52" t="s">
        <v>234</v>
      </c>
      <c r="F218" s="53">
        <v>100000</v>
      </c>
      <c r="J218" s="137" t="s">
        <v>208</v>
      </c>
      <c r="K218" s="138"/>
      <c r="L218" s="139"/>
      <c r="M218" s="56">
        <f>M216-M217-N214-N216</f>
        <v>35312</v>
      </c>
      <c r="N218" s="55"/>
      <c r="O218" s="2"/>
      <c r="P218" s="2"/>
      <c r="Q218" s="2"/>
      <c r="R218" s="1"/>
      <c r="S218" s="1"/>
      <c r="T218" s="1"/>
      <c r="U218" s="1"/>
      <c r="V218" s="1"/>
      <c r="W218" s="1"/>
      <c r="X218" s="1"/>
      <c r="Y218" s="1"/>
      <c r="Z218" s="2"/>
      <c r="AA218" s="2"/>
      <c r="AB218" s="2"/>
    </row>
    <row r="219" spans="1:29" s="49" customFormat="1" ht="24.75" customHeight="1" x14ac:dyDescent="0.55000000000000004">
      <c r="A219" s="59"/>
      <c r="B219" s="113"/>
      <c r="C219" s="59"/>
      <c r="D219" s="59"/>
      <c r="E219" s="52" t="s">
        <v>235</v>
      </c>
      <c r="F219" s="53">
        <f>F217-F218</f>
        <v>-41330</v>
      </c>
      <c r="J219" s="137" t="s">
        <v>209</v>
      </c>
      <c r="K219" s="138"/>
      <c r="L219" s="139"/>
      <c r="M219" s="56">
        <f>+Y36</f>
        <v>35312</v>
      </c>
      <c r="N219" s="55"/>
      <c r="O219" s="2"/>
      <c r="P219" s="2"/>
      <c r="Q219" s="2"/>
      <c r="R219" s="1"/>
      <c r="S219" s="1"/>
      <c r="T219" s="1"/>
      <c r="U219" s="1"/>
      <c r="V219" s="1"/>
      <c r="W219" s="1"/>
      <c r="X219" s="1"/>
      <c r="Y219" s="1"/>
      <c r="Z219" s="2"/>
      <c r="AA219" s="2"/>
      <c r="AB219" s="2"/>
      <c r="AC219" s="2"/>
    </row>
    <row r="220" spans="1:29" s="49" customFormat="1" ht="30" customHeight="1" x14ac:dyDescent="0.55000000000000004">
      <c r="A220" s="59"/>
      <c r="B220" s="113"/>
      <c r="C220" s="59"/>
      <c r="D220" s="59"/>
      <c r="E220" s="52" t="s">
        <v>236</v>
      </c>
      <c r="F220" s="53">
        <f>F219*4%</f>
        <v>-1653.2</v>
      </c>
      <c r="J220" s="137" t="s">
        <v>210</v>
      </c>
      <c r="K220" s="138"/>
      <c r="L220" s="139"/>
      <c r="M220" s="56">
        <v>0</v>
      </c>
      <c r="N220" s="55"/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2"/>
      <c r="AA220" s="2"/>
      <c r="AB220" s="2"/>
      <c r="AC220" s="2"/>
    </row>
    <row r="221" spans="1:29" ht="24.75" customHeight="1" thickBot="1" x14ac:dyDescent="0.6">
      <c r="A221" s="59"/>
      <c r="B221" s="113"/>
      <c r="C221" s="59"/>
      <c r="D221" s="59"/>
      <c r="E221" s="98" t="s">
        <v>1368</v>
      </c>
      <c r="F221" s="99"/>
      <c r="J221" s="142" t="s">
        <v>211</v>
      </c>
      <c r="K221" s="142"/>
      <c r="L221" s="142"/>
      <c r="M221" s="60">
        <f>+M219-M218</f>
        <v>0</v>
      </c>
      <c r="N221" s="65"/>
    </row>
    <row r="222" spans="1:29" ht="24.75" customHeight="1" thickBot="1" x14ac:dyDescent="0.6">
      <c r="H222" s="130" t="s">
        <v>237</v>
      </c>
      <c r="I222" s="131"/>
      <c r="J222" s="131"/>
      <c r="K222" s="131"/>
      <c r="L222" s="131"/>
      <c r="M222" s="131"/>
      <c r="N222" s="132"/>
    </row>
    <row r="223" spans="1:29" x14ac:dyDescent="0.55000000000000004">
      <c r="F223" s="23"/>
    </row>
  </sheetData>
  <autoFilter ref="A4:AC222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13:D213"/>
    <mergeCell ref="G213:I213"/>
    <mergeCell ref="J220:L220"/>
    <mergeCell ref="E213:F213"/>
    <mergeCell ref="J213:L213"/>
    <mergeCell ref="A214:B214"/>
    <mergeCell ref="A216:B216"/>
    <mergeCell ref="A217:B217"/>
    <mergeCell ref="C214:D214"/>
    <mergeCell ref="C215:D215"/>
    <mergeCell ref="C216:D216"/>
    <mergeCell ref="C217:D217"/>
    <mergeCell ref="A215:B215"/>
    <mergeCell ref="H222:N222"/>
    <mergeCell ref="J214:L214"/>
    <mergeCell ref="J215:L215"/>
    <mergeCell ref="J216:L216"/>
    <mergeCell ref="J217:L217"/>
    <mergeCell ref="J218:L218"/>
    <mergeCell ref="J219:L219"/>
    <mergeCell ref="H217:I217"/>
    <mergeCell ref="H214:I214"/>
    <mergeCell ref="H215:I215"/>
    <mergeCell ref="H216:I216"/>
    <mergeCell ref="J221:L221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9"/>
  <sheetViews>
    <sheetView zoomScale="80" zoomScaleNormal="80" workbookViewId="0">
      <pane xSplit="10" ySplit="4" topLeftCell="K212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8"/>
    </row>
    <row r="3" spans="1:18" s="5" customFormat="1" ht="26.45" customHeight="1" x14ac:dyDescent="0.55000000000000004">
      <c r="A3" s="109" t="s">
        <v>1</v>
      </c>
      <c r="B3" s="109" t="s">
        <v>1353</v>
      </c>
      <c r="C3" s="109" t="s">
        <v>2</v>
      </c>
      <c r="D3" s="109" t="s">
        <v>1354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272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273</v>
      </c>
      <c r="R3" s="106" t="s">
        <v>274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24</v>
      </c>
      <c r="F5" s="70"/>
      <c r="G5" s="46">
        <f t="shared" ref="G5" si="0">E5+F5</f>
        <v>24</v>
      </c>
      <c r="H5" s="77">
        <v>0</v>
      </c>
      <c r="I5" s="75">
        <v>0</v>
      </c>
      <c r="J5" s="46">
        <f t="shared" ref="J5" si="1">+G5-H5-K5-I5</f>
        <v>24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27</v>
      </c>
      <c r="F6" s="70"/>
      <c r="G6" s="46">
        <f t="shared" ref="G6:G26" si="2">E6+F6</f>
        <v>27</v>
      </c>
      <c r="H6" s="77">
        <v>0</v>
      </c>
      <c r="I6" s="75">
        <v>0</v>
      </c>
      <c r="J6" s="46">
        <f t="shared" ref="J6:J26" si="3">+G6-H6-K6-I6</f>
        <v>27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20</v>
      </c>
      <c r="F11" s="70"/>
      <c r="G11" s="46">
        <f t="shared" si="2"/>
        <v>20</v>
      </c>
      <c r="H11" s="77">
        <v>0</v>
      </c>
      <c r="I11" s="75">
        <v>0</v>
      </c>
      <c r="J11" s="46">
        <f t="shared" si="3"/>
        <v>20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>
        <v>19.36</v>
      </c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>
        <v>4</v>
      </c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/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9</v>
      </c>
      <c r="F18" s="70"/>
      <c r="G18" s="46">
        <f t="shared" si="2"/>
        <v>9</v>
      </c>
      <c r="H18" s="77">
        <v>0</v>
      </c>
      <c r="I18" s="75">
        <v>0</v>
      </c>
      <c r="J18" s="46">
        <f t="shared" si="3"/>
        <v>9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20.12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20.12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2</v>
      </c>
      <c r="F22" s="70"/>
      <c r="G22" s="46">
        <f t="shared" si="2"/>
        <v>2</v>
      </c>
      <c r="H22" s="77">
        <v>0</v>
      </c>
      <c r="I22" s="75">
        <v>0</v>
      </c>
      <c r="J22" s="46">
        <f t="shared" si="3"/>
        <v>2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27.89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36.659999999999997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39.64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18</v>
      </c>
      <c r="F28" s="70"/>
      <c r="G28" s="46">
        <f t="shared" si="7"/>
        <v>18</v>
      </c>
      <c r="H28" s="77">
        <v>0</v>
      </c>
      <c r="I28" s="75">
        <v>0</v>
      </c>
      <c r="J28" s="46">
        <f t="shared" si="8"/>
        <v>18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</v>
      </c>
      <c r="F31" s="70"/>
      <c r="G31" s="46">
        <f t="shared" si="7"/>
        <v>1</v>
      </c>
      <c r="H31" s="77">
        <v>0</v>
      </c>
      <c r="I31" s="75">
        <v>0</v>
      </c>
      <c r="J31" s="46">
        <f t="shared" si="8"/>
        <v>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9</v>
      </c>
      <c r="F33" s="70"/>
      <c r="G33" s="46">
        <f t="shared" si="7"/>
        <v>9</v>
      </c>
      <c r="H33" s="77">
        <v>0</v>
      </c>
      <c r="I33" s="75">
        <v>0</v>
      </c>
      <c r="J33" s="46">
        <f t="shared" si="8"/>
        <v>9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4</v>
      </c>
      <c r="F35" s="70"/>
      <c r="G35" s="46">
        <f t="shared" si="7"/>
        <v>4</v>
      </c>
      <c r="H35" s="77">
        <v>0</v>
      </c>
      <c r="I35" s="75">
        <v>0</v>
      </c>
      <c r="J35" s="46">
        <f t="shared" si="8"/>
        <v>4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/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v>12</v>
      </c>
      <c r="F43" s="70"/>
      <c r="G43" s="46">
        <f t="shared" si="7"/>
        <v>12</v>
      </c>
      <c r="H43" s="77">
        <v>0</v>
      </c>
      <c r="I43" s="75">
        <v>0</v>
      </c>
      <c r="J43" s="46">
        <f t="shared" si="8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v>26</v>
      </c>
      <c r="F44" s="70"/>
      <c r="G44" s="46">
        <f t="shared" si="7"/>
        <v>26</v>
      </c>
      <c r="H44" s="77">
        <v>0</v>
      </c>
      <c r="I44" s="75">
        <v>0</v>
      </c>
      <c r="J44" s="46">
        <f t="shared" si="8"/>
        <v>26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v>9</v>
      </c>
      <c r="F45" s="70"/>
      <c r="G45" s="46">
        <f t="shared" si="7"/>
        <v>9</v>
      </c>
      <c r="H45" s="77">
        <v>0</v>
      </c>
      <c r="I45" s="75">
        <v>0</v>
      </c>
      <c r="J45" s="46">
        <f t="shared" si="8"/>
        <v>9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v>18</v>
      </c>
      <c r="F46" s="70"/>
      <c r="G46" s="46">
        <f t="shared" si="7"/>
        <v>18</v>
      </c>
      <c r="H46" s="77">
        <v>0</v>
      </c>
      <c r="I46" s="75">
        <v>0</v>
      </c>
      <c r="J46" s="46">
        <f t="shared" si="8"/>
        <v>18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v>16</v>
      </c>
      <c r="F47" s="70"/>
      <c r="G47" s="46">
        <f t="shared" si="7"/>
        <v>16</v>
      </c>
      <c r="H47" s="77">
        <v>0</v>
      </c>
      <c r="I47" s="75">
        <v>0</v>
      </c>
      <c r="J47" s="46">
        <f t="shared" si="8"/>
        <v>16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v>1</v>
      </c>
      <c r="F50" s="70"/>
      <c r="G50" s="46">
        <f t="shared" si="7"/>
        <v>1</v>
      </c>
      <c r="H50" s="77">
        <v>0</v>
      </c>
      <c r="I50" s="75">
        <v>0</v>
      </c>
      <c r="J50" s="46">
        <f t="shared" si="8"/>
        <v>1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150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150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150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6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39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6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v>42</v>
      </c>
      <c r="F87" s="70"/>
      <c r="G87" s="46">
        <f t="shared" ref="G87" si="15">E87+F87</f>
        <v>42</v>
      </c>
      <c r="H87" s="77">
        <v>0</v>
      </c>
      <c r="I87" s="75">
        <v>0</v>
      </c>
      <c r="J87" s="46">
        <f t="shared" ref="J87" si="16">+G87-H87-K87-I87</f>
        <v>42</v>
      </c>
      <c r="K87" s="71"/>
      <c r="L87" s="20">
        <v>100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>
        <v>32.520000000000003</v>
      </c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v>25</v>
      </c>
      <c r="F88" s="70"/>
      <c r="G88" s="46">
        <f t="shared" ref="G88" si="20">E88+F88</f>
        <v>25</v>
      </c>
      <c r="H88" s="77">
        <v>0</v>
      </c>
      <c r="I88" s="75">
        <v>0</v>
      </c>
      <c r="J88" s="46">
        <f t="shared" ref="J88" si="21">+G88-H88-K88-I88</f>
        <v>25</v>
      </c>
      <c r="K88" s="71"/>
      <c r="L88" s="20">
        <v>55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>
        <v>22.55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v>32</v>
      </c>
      <c r="F89" s="70"/>
      <c r="G89" s="46">
        <f t="shared" si="7"/>
        <v>32</v>
      </c>
      <c r="H89" s="77">
        <v>0</v>
      </c>
      <c r="I89" s="75">
        <v>0</v>
      </c>
      <c r="J89" s="46">
        <f t="shared" si="8"/>
        <v>32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v>27</v>
      </c>
      <c r="F90" s="70"/>
      <c r="G90" s="46">
        <f t="shared" si="7"/>
        <v>27</v>
      </c>
      <c r="H90" s="77">
        <v>0</v>
      </c>
      <c r="I90" s="75">
        <v>0</v>
      </c>
      <c r="J90" s="46">
        <f t="shared" si="8"/>
        <v>27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v>11</v>
      </c>
      <c r="F91" s="70"/>
      <c r="G91" s="46">
        <f t="shared" si="7"/>
        <v>11</v>
      </c>
      <c r="H91" s="77">
        <v>0</v>
      </c>
      <c r="I91" s="75">
        <v>0</v>
      </c>
      <c r="J91" s="46">
        <f t="shared" si="8"/>
        <v>11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40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11.12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>
        <v>9.1199999999999992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>
        <v>16.96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>
        <v>24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>
        <v>21</v>
      </c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3.8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2.2200000000000002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v>11</v>
      </c>
      <c r="F135" s="70"/>
      <c r="G135" s="46">
        <f t="shared" si="25"/>
        <v>11</v>
      </c>
      <c r="H135" s="77">
        <v>0</v>
      </c>
      <c r="I135" s="75">
        <v>0</v>
      </c>
      <c r="J135" s="46">
        <f t="shared" si="26"/>
        <v>11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v>25</v>
      </c>
      <c r="F144" s="70"/>
      <c r="G144" s="46">
        <f t="shared" si="25"/>
        <v>25</v>
      </c>
      <c r="H144" s="77">
        <v>0</v>
      </c>
      <c r="I144" s="75">
        <v>0</v>
      </c>
      <c r="J144" s="46">
        <f t="shared" si="26"/>
        <v>25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v>29</v>
      </c>
      <c r="F145" s="70"/>
      <c r="G145" s="46">
        <f t="shared" si="25"/>
        <v>29</v>
      </c>
      <c r="H145" s="77">
        <v>0</v>
      </c>
      <c r="I145" s="75">
        <v>0</v>
      </c>
      <c r="J145" s="46">
        <f t="shared" si="26"/>
        <v>29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73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ref="G162:G211" si="32">E162+F162</f>
        <v>0</v>
      </c>
      <c r="H162" s="77">
        <v>0</v>
      </c>
      <c r="I162" s="75">
        <v>0</v>
      </c>
      <c r="J162" s="46">
        <f t="shared" ref="J162:J211" si="33">+G162-H162-K162-I162</f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v>3</v>
      </c>
      <c r="F166" s="70"/>
      <c r="G166" s="46">
        <f t="shared" si="32"/>
        <v>3</v>
      </c>
      <c r="H166" s="77">
        <v>0</v>
      </c>
      <c r="I166" s="75">
        <v>0</v>
      </c>
      <c r="J166" s="46">
        <f t="shared" si="33"/>
        <v>3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20</v>
      </c>
      <c r="M177" s="64">
        <f t="shared" ref="M177:M211" si="36">+L177*K177</f>
        <v>0</v>
      </c>
      <c r="N177" s="17" t="s">
        <v>16</v>
      </c>
      <c r="O177" s="18"/>
      <c r="P177" s="23">
        <f t="shared" ref="P177:P211" si="37">SUM(M177-O177)</f>
        <v>0</v>
      </c>
      <c r="Q177" s="89"/>
      <c r="R177" s="43">
        <f t="shared" ref="R177:R212" si="3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25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/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7.83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15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15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15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>
        <v>3</v>
      </c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16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100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85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25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/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/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28.59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23.7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20.36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29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27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20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/>
      <c r="R204" s="43">
        <f t="shared" si="38"/>
        <v>0</v>
      </c>
    </row>
    <row r="205" spans="1:18" ht="25.5" x14ac:dyDescent="0.55000000000000004">
      <c r="A205" s="10">
        <v>201</v>
      </c>
      <c r="B205" s="10">
        <v>1111150</v>
      </c>
      <c r="C205" s="19" t="s">
        <v>1422</v>
      </c>
      <c r="D205" s="10" t="s">
        <v>433</v>
      </c>
      <c r="E205" s="63"/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25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/>
      <c r="R205" s="43">
        <f t="shared" si="38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35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/>
      <c r="F207" s="70"/>
      <c r="G207" s="46">
        <f t="shared" si="32"/>
        <v>0</v>
      </c>
      <c r="H207" s="77">
        <v>0</v>
      </c>
      <c r="I207" s="75">
        <v>0</v>
      </c>
      <c r="J207" s="46">
        <f t="shared" si="33"/>
        <v>0</v>
      </c>
      <c r="K207" s="71"/>
      <c r="L207" s="20">
        <v>35</v>
      </c>
      <c r="M207" s="64">
        <f t="shared" si="36"/>
        <v>0</v>
      </c>
      <c r="N207" s="17" t="s">
        <v>16</v>
      </c>
      <c r="O207" s="18"/>
      <c r="P207" s="23">
        <f t="shared" si="37"/>
        <v>0</v>
      </c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/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/>
      <c r="R208" s="43">
        <f t="shared" si="38"/>
        <v>0</v>
      </c>
    </row>
    <row r="209" spans="1:19" ht="25.5" x14ac:dyDescent="0.55000000000000004">
      <c r="A209" s="10"/>
      <c r="B209" s="10"/>
      <c r="C209" s="19"/>
      <c r="D209" s="10"/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/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/>
      <c r="R209" s="43">
        <f t="shared" si="38"/>
        <v>0</v>
      </c>
    </row>
    <row r="210" spans="1:19" ht="25.5" x14ac:dyDescent="0.55000000000000004">
      <c r="A210" s="10"/>
      <c r="B210" s="10"/>
      <c r="C210" s="19"/>
      <c r="D210" s="10"/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/>
      <c r="M210" s="64">
        <f t="shared" si="36"/>
        <v>0</v>
      </c>
      <c r="N210" s="17" t="s">
        <v>16</v>
      </c>
      <c r="O210" s="18"/>
      <c r="P210" s="23">
        <f t="shared" si="37"/>
        <v>0</v>
      </c>
      <c r="Q210" s="89"/>
      <c r="R210" s="43">
        <f t="shared" si="38"/>
        <v>0</v>
      </c>
    </row>
    <row r="211" spans="1:19" ht="25.5" x14ac:dyDescent="0.55000000000000004">
      <c r="A211" s="10"/>
      <c r="B211" s="10"/>
      <c r="C211" s="19"/>
      <c r="D211" s="10"/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/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/>
      <c r="R211" s="43">
        <f t="shared" si="38"/>
        <v>0</v>
      </c>
    </row>
    <row r="212" spans="1:19" ht="25.5" x14ac:dyDescent="0.55000000000000004">
      <c r="A212" s="10"/>
      <c r="B212" s="10"/>
      <c r="C212" s="19"/>
      <c r="D212" s="10"/>
      <c r="E212" s="63"/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/>
      <c r="Q212" s="89"/>
      <c r="R212" s="43">
        <f t="shared" si="38"/>
        <v>0</v>
      </c>
    </row>
    <row r="213" spans="1:19" ht="25.5" x14ac:dyDescent="0.55000000000000004">
      <c r="A213" s="1"/>
      <c r="E213" s="24"/>
      <c r="F213" s="25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Q213" s="90"/>
      <c r="R213" s="74">
        <f>SUM(R5:R212)</f>
        <v>0</v>
      </c>
      <c r="S213" s="74"/>
    </row>
    <row r="214" spans="1:19" ht="25.5" customHeight="1" x14ac:dyDescent="0.5">
      <c r="A214" s="1"/>
      <c r="E214" s="24"/>
      <c r="F214" s="25"/>
      <c r="G214" s="24"/>
      <c r="H214" s="25"/>
      <c r="I214" s="25"/>
      <c r="J214" s="24"/>
      <c r="K214" s="102" t="s">
        <v>212</v>
      </c>
      <c r="L214" s="103"/>
      <c r="M214" s="30">
        <f>+O213</f>
        <v>0</v>
      </c>
      <c r="N214" s="27"/>
      <c r="O214" s="29"/>
    </row>
    <row r="215" spans="1:19" ht="25.5" x14ac:dyDescent="0.55000000000000004">
      <c r="A215" s="1"/>
      <c r="E215" s="31"/>
      <c r="G215" s="31"/>
      <c r="J215" s="31"/>
      <c r="K215" s="32"/>
      <c r="L215" s="94" t="s">
        <v>202</v>
      </c>
      <c r="M215" s="94"/>
      <c r="N215" s="33">
        <f>SUM(M5:M214)</f>
        <v>0</v>
      </c>
    </row>
    <row r="216" spans="1:19" ht="25.5" x14ac:dyDescent="0.55000000000000004">
      <c r="A216" s="1"/>
      <c r="E216" s="3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31"/>
      <c r="G217" s="31"/>
      <c r="J217" s="31"/>
      <c r="L217" s="34" t="s">
        <v>204</v>
      </c>
      <c r="M217" s="35"/>
      <c r="N217" s="36">
        <f>SUM(O217:AF217)</f>
        <v>0</v>
      </c>
    </row>
    <row r="218" spans="1:19" ht="25.5" x14ac:dyDescent="0.55000000000000004">
      <c r="A218" s="1"/>
      <c r="E218" s="3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3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3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31"/>
      <c r="G221" s="31"/>
      <c r="J221" s="31"/>
      <c r="L221" s="34" t="s">
        <v>208</v>
      </c>
      <c r="M221" s="35"/>
      <c r="N221" s="33">
        <f>N215-N216-N217-N219-N220</f>
        <v>0</v>
      </c>
    </row>
    <row r="222" spans="1:19" ht="25.5" x14ac:dyDescent="0.55000000000000004">
      <c r="A222" s="1"/>
      <c r="E222" s="31"/>
      <c r="G222" s="31"/>
      <c r="J222" s="31"/>
      <c r="L222" s="34" t="s">
        <v>209</v>
      </c>
      <c r="M222" s="35"/>
      <c r="N222" s="37"/>
    </row>
    <row r="223" spans="1:19" ht="25.5" x14ac:dyDescent="0.55000000000000004">
      <c r="A223" s="1"/>
      <c r="E223" s="3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J224" s="2"/>
      <c r="L224" s="34" t="s">
        <v>211</v>
      </c>
      <c r="M224" s="35"/>
      <c r="N224" s="33">
        <f>+N222-N221</f>
        <v>0</v>
      </c>
    </row>
    <row r="225" spans="10:13" x14ac:dyDescent="0.5">
      <c r="J225" s="2"/>
      <c r="L225" s="2"/>
    </row>
    <row r="226" spans="10:13" ht="25.5" x14ac:dyDescent="0.55000000000000004">
      <c r="J226" s="2"/>
      <c r="L226" s="72" t="s">
        <v>271</v>
      </c>
      <c r="M226" s="2" t="s">
        <v>306</v>
      </c>
    </row>
    <row r="227" spans="10:13" x14ac:dyDescent="0.5">
      <c r="J227" s="2"/>
      <c r="L227" s="2"/>
    </row>
    <row r="228" spans="10:13" x14ac:dyDescent="0.5">
      <c r="J228" s="2"/>
      <c r="L228" s="2"/>
    </row>
    <row r="229" spans="10:13" x14ac:dyDescent="0.5">
      <c r="J229" s="2"/>
      <c r="L229" s="2"/>
    </row>
    <row r="230" spans="10:13" x14ac:dyDescent="0.5">
      <c r="J230" s="2"/>
      <c r="L230" s="2"/>
    </row>
    <row r="231" spans="10:13" x14ac:dyDescent="0.5">
      <c r="J231" s="2"/>
      <c r="L231" s="2"/>
    </row>
    <row r="232" spans="10:13" x14ac:dyDescent="0.5">
      <c r="J232" s="2"/>
      <c r="L232" s="2"/>
    </row>
    <row r="233" spans="10:13" x14ac:dyDescent="0.5">
      <c r="J233" s="2"/>
      <c r="L233" s="2"/>
    </row>
    <row r="234" spans="10:13" x14ac:dyDescent="0.5">
      <c r="J234" s="2"/>
      <c r="L234" s="2"/>
    </row>
    <row r="235" spans="10:13" x14ac:dyDescent="0.5">
      <c r="J235" s="2"/>
      <c r="L235" s="2"/>
    </row>
    <row r="236" spans="10:13" x14ac:dyDescent="0.5">
      <c r="J236" s="2"/>
      <c r="L236" s="2"/>
    </row>
    <row r="237" spans="10:13" x14ac:dyDescent="0.5">
      <c r="J237" s="2"/>
      <c r="L237" s="2"/>
    </row>
    <row r="238" spans="10:13" x14ac:dyDescent="0.5">
      <c r="J238" s="2"/>
      <c r="L238" s="2"/>
    </row>
    <row r="239" spans="10:13" x14ac:dyDescent="0.5">
      <c r="J239" s="2"/>
      <c r="L239" s="2"/>
    </row>
    <row r="240" spans="10:13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</sheetData>
  <autoFilter ref="A1:S22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299"/>
  <sheetViews>
    <sheetView zoomScale="80" zoomScaleNormal="80" workbookViewId="0">
      <pane xSplit="10" ySplit="4" topLeftCell="K210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21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18">
        <f t="shared" si="2"/>
        <v>600</v>
      </c>
      <c r="Q6" s="8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20</v>
      </c>
      <c r="F11" s="70"/>
      <c r="G11" s="46">
        <f t="shared" si="0"/>
        <v>20</v>
      </c>
      <c r="H11" s="77">
        <v>1</v>
      </c>
      <c r="I11" s="75">
        <v>0</v>
      </c>
      <c r="J11" s="46">
        <f t="shared" si="1"/>
        <v>9</v>
      </c>
      <c r="K11" s="71">
        <v>10</v>
      </c>
      <c r="L11" s="20">
        <v>50</v>
      </c>
      <c r="M11" s="64">
        <f t="shared" si="3"/>
        <v>500</v>
      </c>
      <c r="N11" s="17" t="s">
        <v>1430</v>
      </c>
      <c r="O11" s="18">
        <v>250</v>
      </c>
      <c r="P11" s="118">
        <f t="shared" si="2"/>
        <v>250</v>
      </c>
      <c r="Q11" s="89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9</v>
      </c>
      <c r="F18" s="70"/>
      <c r="G18" s="46">
        <f t="shared" si="0"/>
        <v>9</v>
      </c>
      <c r="H18" s="77">
        <v>9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1430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2</v>
      </c>
      <c r="F20" s="70"/>
      <c r="G20" s="46">
        <f t="shared" si="0"/>
        <v>2</v>
      </c>
      <c r="H20" s="77">
        <v>2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1430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2</v>
      </c>
      <c r="F22" s="70"/>
      <c r="G22" s="46">
        <f t="shared" si="0"/>
        <v>2</v>
      </c>
      <c r="H22" s="77">
        <v>1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3"/>
        <v>100</v>
      </c>
      <c r="N22" s="17" t="s">
        <v>1430</v>
      </c>
      <c r="O22" s="18">
        <v>50</v>
      </c>
      <c r="P22" s="118">
        <f t="shared" si="2"/>
        <v>50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18</v>
      </c>
      <c r="F28" s="70"/>
      <c r="G28" s="46">
        <f t="shared" si="0"/>
        <v>18</v>
      </c>
      <c r="H28" s="77">
        <v>5</v>
      </c>
      <c r="I28" s="75">
        <v>0</v>
      </c>
      <c r="J28" s="46">
        <f t="shared" si="1"/>
        <v>4</v>
      </c>
      <c r="K28" s="71">
        <v>9</v>
      </c>
      <c r="L28" s="20">
        <v>100</v>
      </c>
      <c r="M28" s="64">
        <f t="shared" si="3"/>
        <v>900</v>
      </c>
      <c r="N28" s="17" t="s">
        <v>1430</v>
      </c>
      <c r="O28" s="18">
        <v>240</v>
      </c>
      <c r="P28" s="118">
        <f t="shared" si="2"/>
        <v>660</v>
      </c>
      <c r="Q28" s="89">
        <v>30.84</v>
      </c>
      <c r="R28" s="43">
        <f t="shared" si="4"/>
        <v>277.56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</v>
      </c>
      <c r="F31" s="70"/>
      <c r="G31" s="46">
        <f t="shared" si="0"/>
        <v>1</v>
      </c>
      <c r="H31" s="77">
        <v>1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3"/>
        <v>0</v>
      </c>
      <c r="N31" s="17" t="s">
        <v>1430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9</v>
      </c>
      <c r="F33" s="70"/>
      <c r="G33" s="46">
        <f t="shared" si="0"/>
        <v>9</v>
      </c>
      <c r="H33" s="77">
        <v>9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1430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4</v>
      </c>
      <c r="F35" s="70"/>
      <c r="G35" s="46">
        <f t="shared" si="0"/>
        <v>4</v>
      </c>
      <c r="H35" s="77">
        <v>4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1430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85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+ยกมา!J43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+ยกมา!J44</f>
        <v>26</v>
      </c>
      <c r="F44" s="70"/>
      <c r="G44" s="46">
        <f t="shared" si="0"/>
        <v>26</v>
      </c>
      <c r="H44" s="77">
        <v>12</v>
      </c>
      <c r="I44" s="75">
        <v>0</v>
      </c>
      <c r="J44" s="46">
        <f t="shared" si="1"/>
        <v>14</v>
      </c>
      <c r="K44" s="71"/>
      <c r="L44" s="20">
        <v>50</v>
      </c>
      <c r="M44" s="64">
        <f t="shared" si="3"/>
        <v>0</v>
      </c>
      <c r="N44" s="17" t="s">
        <v>1430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+ยกมา!J45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+ยกมา!J46</f>
        <v>18</v>
      </c>
      <c r="F46" s="70"/>
      <c r="G46" s="46">
        <f t="shared" si="0"/>
        <v>18</v>
      </c>
      <c r="H46" s="77">
        <v>3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3"/>
        <v>0</v>
      </c>
      <c r="N46" s="17" t="s">
        <v>1430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+ยกมา!J47</f>
        <v>16</v>
      </c>
      <c r="F47" s="70"/>
      <c r="G47" s="46">
        <f t="shared" si="0"/>
        <v>16</v>
      </c>
      <c r="H47" s="77">
        <v>1</v>
      </c>
      <c r="I47" s="75">
        <v>0</v>
      </c>
      <c r="J47" s="46">
        <f t="shared" si="1"/>
        <v>15</v>
      </c>
      <c r="K47" s="71"/>
      <c r="L47" s="20">
        <v>50</v>
      </c>
      <c r="M47" s="64">
        <f t="shared" si="3"/>
        <v>0</v>
      </c>
      <c r="N47" s="17" t="s">
        <v>1430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+ยกมา!J50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+ยกมา!J53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+ยกมา!J87</f>
        <v>42</v>
      </c>
      <c r="F87" s="70"/>
      <c r="G87" s="46">
        <f t="shared" si="5"/>
        <v>42</v>
      </c>
      <c r="H87" s="77">
        <v>0</v>
      </c>
      <c r="I87" s="75">
        <v>0</v>
      </c>
      <c r="J87" s="46">
        <f t="shared" si="6"/>
        <v>38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18">
        <f t="shared" si="8"/>
        <v>400</v>
      </c>
      <c r="Q87" s="89">
        <v>32.520000000000003</v>
      </c>
      <c r="R87" s="43">
        <f t="shared" ref="R87" si="12">+K87*Q87</f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+ยกมา!J88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ref="R88" si="13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+ยกมา!J89</f>
        <v>32</v>
      </c>
      <c r="F89" s="70"/>
      <c r="G89" s="46">
        <f t="shared" si="5"/>
        <v>32</v>
      </c>
      <c r="H89" s="77">
        <v>0</v>
      </c>
      <c r="I89" s="75">
        <v>0</v>
      </c>
      <c r="J89" s="46">
        <f t="shared" si="6"/>
        <v>32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+ยกมา!J90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+ยกมา!J91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ref="R99:R105" si="14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4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4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4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4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4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4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+ยกมา!J135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+ยกมา!J136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+ยกมา!J137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+ยกมา!J138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+ยกมา!J139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+ยกมา!J140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+ยกมา!J141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+ยกมา!J142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+ยกมา!J143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+ยกมา!J144</f>
        <v>25</v>
      </c>
      <c r="F144" s="70"/>
      <c r="G144" s="46">
        <f t="shared" si="15"/>
        <v>25</v>
      </c>
      <c r="H144" s="77">
        <v>0</v>
      </c>
      <c r="I144" s="75">
        <v>0</v>
      </c>
      <c r="J144" s="46">
        <f t="shared" si="16"/>
        <v>25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+ยกมา!J145</f>
        <v>29</v>
      </c>
      <c r="F145" s="70"/>
      <c r="G145" s="46">
        <f t="shared" si="15"/>
        <v>29</v>
      </c>
      <c r="H145" s="77">
        <v>0</v>
      </c>
      <c r="I145" s="75">
        <v>0</v>
      </c>
      <c r="J145" s="46">
        <f t="shared" si="16"/>
        <v>22</v>
      </c>
      <c r="K145" s="71">
        <v>7</v>
      </c>
      <c r="L145" s="20">
        <v>120</v>
      </c>
      <c r="M145" s="64">
        <f t="shared" si="7"/>
        <v>840</v>
      </c>
      <c r="N145" s="17" t="s">
        <v>16</v>
      </c>
      <c r="O145" s="18">
        <v>140</v>
      </c>
      <c r="P145" s="118">
        <f t="shared" ref="P145:P147" si="17">SUM(M145-O145)</f>
        <v>700</v>
      </c>
      <c r="Q145" s="89">
        <v>73</v>
      </c>
      <c r="R145" s="43">
        <f t="shared" si="9"/>
        <v>511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+ยกมา!J146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+ยกมา!J147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7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+ยกมา!J148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ref="P148:P158" si="18">SUM(M148-O148)</f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+ยกมา!J149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+ยกมา!J150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+ยกมา!J151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+ยกมา!J152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+ยกมา!J153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+ยกมา!J154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+ยกมา!J155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+ยกมา!J156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+ยกมา!J157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+ยกมา!J158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+ยกมา!J159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12" si="19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+ยกมา!J160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+ยกมา!J161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+ยกมา!J162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+ยกมา!J163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9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+ยกมา!J164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9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+ยกมา!J165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9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+ยกมา!J166</f>
        <v>3</v>
      </c>
      <c r="F166" s="70"/>
      <c r="G166" s="46">
        <f t="shared" si="15"/>
        <v>3</v>
      </c>
      <c r="H166" s="77">
        <v>3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7"/>
        <v>0</v>
      </c>
      <c r="N166" s="17" t="s">
        <v>1430</v>
      </c>
      <c r="O166" s="18"/>
      <c r="P166" s="23">
        <f t="shared" si="19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+ยกมา!J167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+ยกมา!J168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9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+ยกมา!J169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9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+ยกมา!J170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9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+ยกมา!J171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9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+ยกมา!J172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9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9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+ยกมา!J174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+ยกมา!J175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+ยกมา!J176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+ยกมา!J177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11" si="22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12" si="23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+ยกมา!J178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2"/>
        <v>0</v>
      </c>
      <c r="N178" s="17" t="s">
        <v>16</v>
      </c>
      <c r="O178" s="18"/>
      <c r="P178" s="23">
        <f t="shared" si="19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+ยกมา!J179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25</v>
      </c>
      <c r="M179" s="64">
        <f t="shared" si="22"/>
        <v>0</v>
      </c>
      <c r="N179" s="17" t="s">
        <v>16</v>
      </c>
      <c r="O179" s="18"/>
      <c r="P179" s="23">
        <f t="shared" si="19"/>
        <v>0</v>
      </c>
      <c r="Q179" s="89">
        <v>9.4600000000000009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+ยกมา!J180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2"/>
        <v>0</v>
      </c>
      <c r="N180" s="17" t="s">
        <v>16</v>
      </c>
      <c r="O180" s="18"/>
      <c r="P180" s="23">
        <f t="shared" si="19"/>
        <v>0</v>
      </c>
      <c r="Q180" s="89">
        <v>7.83</v>
      </c>
      <c r="R180" s="43">
        <f t="shared" si="23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+ยกมา!J181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+ยกมา!J182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2"/>
        <v>0</v>
      </c>
      <c r="N182" s="17" t="s">
        <v>16</v>
      </c>
      <c r="O182" s="18"/>
      <c r="P182" s="23">
        <f t="shared" si="19"/>
        <v>0</v>
      </c>
      <c r="Q182" s="89"/>
      <c r="R182" s="43">
        <f t="shared" si="23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+ยกมา!J183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+ยกมา!J184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2"/>
        <v>0</v>
      </c>
      <c r="N184" s="17" t="s">
        <v>16</v>
      </c>
      <c r="O184" s="18"/>
      <c r="P184" s="23">
        <f t="shared" si="19"/>
        <v>0</v>
      </c>
      <c r="Q184" s="89">
        <v>15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+ยกมา!J185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2"/>
        <v>0</v>
      </c>
      <c r="N185" s="17" t="s">
        <v>16</v>
      </c>
      <c r="O185" s="18"/>
      <c r="P185" s="23">
        <f t="shared" si="19"/>
        <v>0</v>
      </c>
      <c r="Q185" s="89">
        <v>15</v>
      </c>
      <c r="R185" s="43">
        <f t="shared" si="23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+ยกมา!J186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2"/>
        <v>0</v>
      </c>
      <c r="N186" s="17" t="s">
        <v>16</v>
      </c>
      <c r="O186" s="18"/>
      <c r="P186" s="23">
        <f t="shared" si="19"/>
        <v>0</v>
      </c>
      <c r="Q186" s="89">
        <v>15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+ยกมา!J190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5">+L190*K190</f>
        <v>0</v>
      </c>
      <c r="N190" s="17" t="s">
        <v>16</v>
      </c>
      <c r="O190" s="18"/>
      <c r="P190" s="23">
        <f t="shared" si="19"/>
        <v>0</v>
      </c>
      <c r="Q190" s="89">
        <v>3</v>
      </c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+ยกมา!J191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2"/>
        <v>0</v>
      </c>
      <c r="N191" s="17" t="s">
        <v>16</v>
      </c>
      <c r="O191" s="18"/>
      <c r="P191" s="23">
        <f t="shared" si="19"/>
        <v>0</v>
      </c>
      <c r="Q191" s="89">
        <v>16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+ยกมา!J192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2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+ยกมา!J193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2"/>
        <v>0</v>
      </c>
      <c r="N193" s="17" t="s">
        <v>16</v>
      </c>
      <c r="O193" s="18"/>
      <c r="P193" s="23">
        <f t="shared" si="19"/>
        <v>0</v>
      </c>
      <c r="Q193" s="89">
        <v>100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+ยกมา!J194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2"/>
        <v>0</v>
      </c>
      <c r="N194" s="17" t="s">
        <v>16</v>
      </c>
      <c r="O194" s="18"/>
      <c r="P194" s="23">
        <f t="shared" si="19"/>
        <v>0</v>
      </c>
      <c r="Q194" s="89">
        <v>85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+ยกมา!J195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2"/>
        <v>0</v>
      </c>
      <c r="N195" s="17" t="s">
        <v>16</v>
      </c>
      <c r="O195" s="18"/>
      <c r="P195" s="23">
        <f t="shared" si="19"/>
        <v>0</v>
      </c>
      <c r="Q195" s="89">
        <v>25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+ยกมา!J196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2"/>
        <v>0</v>
      </c>
      <c r="N196" s="17" t="s">
        <v>16</v>
      </c>
      <c r="O196" s="18"/>
      <c r="P196" s="23">
        <f t="shared" si="19"/>
        <v>0</v>
      </c>
      <c r="Q196" s="89"/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+ยกมา!J197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2"/>
        <v>0</v>
      </c>
      <c r="N197" s="17" t="s">
        <v>16</v>
      </c>
      <c r="O197" s="18"/>
      <c r="P197" s="23">
        <f t="shared" si="19"/>
        <v>0</v>
      </c>
      <c r="Q197" s="89"/>
      <c r="R197" s="43">
        <f t="shared" si="23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+ยกมา!J198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2"/>
        <v>0</v>
      </c>
      <c r="N198" s="17" t="s">
        <v>16</v>
      </c>
      <c r="O198" s="18"/>
      <c r="P198" s="23">
        <f t="shared" si="19"/>
        <v>0</v>
      </c>
      <c r="Q198" s="89">
        <v>28.59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+ยกมา!J199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2"/>
        <v>0</v>
      </c>
      <c r="N199" s="17" t="s">
        <v>16</v>
      </c>
      <c r="O199" s="18"/>
      <c r="P199" s="23">
        <f t="shared" si="19"/>
        <v>0</v>
      </c>
      <c r="Q199" s="89">
        <v>23.7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+ยกมา!J200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2"/>
        <v>0</v>
      </c>
      <c r="N200" s="17" t="s">
        <v>16</v>
      </c>
      <c r="O200" s="18"/>
      <c r="P200" s="23">
        <f t="shared" si="19"/>
        <v>0</v>
      </c>
      <c r="Q200" s="89">
        <v>20.36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+ยกมา!J201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2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+ยกมา!J202</f>
        <v>0</v>
      </c>
      <c r="F202" s="70"/>
      <c r="G202" s="46">
        <f t="shared" ref="G202:G211" si="27">E202+F202</f>
        <v>0</v>
      </c>
      <c r="H202" s="77">
        <v>0</v>
      </c>
      <c r="I202" s="75">
        <v>0</v>
      </c>
      <c r="J202" s="46">
        <f t="shared" ref="J202:J211" si="28">+G202-H202-K202-I202</f>
        <v>0</v>
      </c>
      <c r="K202" s="71"/>
      <c r="L202" s="20">
        <v>29</v>
      </c>
      <c r="M202" s="64">
        <f t="shared" si="22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+ยกมา!J203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27</v>
      </c>
      <c r="M203" s="64">
        <f t="shared" si="22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3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+ยกมา!J204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20</v>
      </c>
      <c r="M204" s="64">
        <f t="shared" si="22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3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+ยกมา!J205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25</v>
      </c>
      <c r="M205" s="64">
        <f t="shared" si="22"/>
        <v>0</v>
      </c>
      <c r="N205" s="17" t="s">
        <v>16</v>
      </c>
      <c r="O205" s="18"/>
      <c r="P205" s="23">
        <f t="shared" si="19"/>
        <v>0</v>
      </c>
      <c r="Q205" s="89"/>
      <c r="R205" s="43">
        <f t="shared" si="23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+ยกมา!J206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35</v>
      </c>
      <c r="M206" s="64">
        <f t="shared" si="22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3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+ยกมา!J207</f>
        <v>0</v>
      </c>
      <c r="F207" s="70"/>
      <c r="G207" s="46">
        <f t="shared" si="27"/>
        <v>0</v>
      </c>
      <c r="H207" s="77">
        <v>0</v>
      </c>
      <c r="I207" s="75">
        <v>0</v>
      </c>
      <c r="J207" s="46">
        <f t="shared" si="28"/>
        <v>0</v>
      </c>
      <c r="K207" s="71"/>
      <c r="L207" s="20">
        <v>35</v>
      </c>
      <c r="M207" s="64">
        <f t="shared" si="22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3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/>
      <c r="M208" s="64">
        <f t="shared" si="22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3"/>
        <v>0</v>
      </c>
    </row>
    <row r="209" spans="1:20" ht="25.5" x14ac:dyDescent="0.55000000000000004">
      <c r="A209" s="10"/>
      <c r="B209" s="10"/>
      <c r="C209" s="19"/>
      <c r="D209" s="10"/>
      <c r="E209" s="63">
        <f>+ยกมา!J209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/>
      <c r="M209" s="64">
        <f t="shared" si="22"/>
        <v>0</v>
      </c>
      <c r="N209" s="17" t="s">
        <v>16</v>
      </c>
      <c r="O209" s="18"/>
      <c r="P209" s="23">
        <f t="shared" si="19"/>
        <v>0</v>
      </c>
      <c r="Q209" s="89"/>
      <c r="R209" s="43">
        <f t="shared" si="23"/>
        <v>0</v>
      </c>
    </row>
    <row r="210" spans="1:20" ht="25.5" x14ac:dyDescent="0.55000000000000004">
      <c r="A210" s="10"/>
      <c r="B210" s="10"/>
      <c r="C210" s="19"/>
      <c r="D210" s="10"/>
      <c r="E210" s="63">
        <f>+ยกมา!J210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/>
      <c r="M210" s="64">
        <f t="shared" si="22"/>
        <v>0</v>
      </c>
      <c r="N210" s="17" t="s">
        <v>16</v>
      </c>
      <c r="O210" s="18"/>
      <c r="P210" s="23">
        <f t="shared" si="19"/>
        <v>0</v>
      </c>
      <c r="Q210" s="89"/>
      <c r="R210" s="43">
        <f t="shared" si="23"/>
        <v>0</v>
      </c>
    </row>
    <row r="211" spans="1:20" ht="25.5" x14ac:dyDescent="0.55000000000000004">
      <c r="A211" s="10"/>
      <c r="B211" s="10"/>
      <c r="C211" s="19"/>
      <c r="D211" s="10"/>
      <c r="E211" s="63">
        <f>+ยกมา!J211</f>
        <v>0</v>
      </c>
      <c r="F211" s="70"/>
      <c r="G211" s="46">
        <f t="shared" si="27"/>
        <v>0</v>
      </c>
      <c r="H211" s="77">
        <v>0</v>
      </c>
      <c r="I211" s="75"/>
      <c r="J211" s="46">
        <f t="shared" si="28"/>
        <v>0</v>
      </c>
      <c r="K211" s="71"/>
      <c r="L211" s="20"/>
      <c r="M211" s="64">
        <f t="shared" si="22"/>
        <v>0</v>
      </c>
      <c r="N211" s="17" t="s">
        <v>16</v>
      </c>
      <c r="O211" s="18"/>
      <c r="P211" s="23">
        <f t="shared" si="19"/>
        <v>0</v>
      </c>
      <c r="Q211" s="89"/>
      <c r="R211" s="43">
        <f t="shared" si="23"/>
        <v>0</v>
      </c>
    </row>
    <row r="212" spans="1:20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9"/>
        <v>0</v>
      </c>
      <c r="Q212" s="89"/>
      <c r="R212" s="43">
        <f t="shared" si="23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1394.73</v>
      </c>
      <c r="S213" s="74"/>
    </row>
    <row r="214" spans="1:20" ht="25.5" customHeight="1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3440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1150</v>
      </c>
      <c r="O217" s="2">
        <v>150</v>
      </c>
      <c r="P217" s="2">
        <v>100</v>
      </c>
      <c r="Q217" s="2">
        <v>50</v>
      </c>
      <c r="R217" s="2">
        <v>200</v>
      </c>
      <c r="S217" s="2">
        <v>250</v>
      </c>
      <c r="T217" s="2">
        <v>400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680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1610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1610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3" x14ac:dyDescent="0.5">
      <c r="J225" s="2"/>
      <c r="L225" s="2"/>
    </row>
    <row r="226" spans="10:13" ht="25.5" x14ac:dyDescent="0.55000000000000004">
      <c r="J226" s="2"/>
      <c r="L226" s="72" t="s">
        <v>271</v>
      </c>
      <c r="M226" s="2" t="s">
        <v>306</v>
      </c>
    </row>
    <row r="227" spans="10:13" x14ac:dyDescent="0.5">
      <c r="J227" s="2"/>
      <c r="L227" s="2"/>
    </row>
    <row r="228" spans="10:13" x14ac:dyDescent="0.5">
      <c r="J228" s="2"/>
      <c r="L228" s="2"/>
    </row>
    <row r="229" spans="10:13" x14ac:dyDescent="0.5">
      <c r="J229" s="2"/>
      <c r="L229" s="2"/>
    </row>
    <row r="230" spans="10:13" x14ac:dyDescent="0.5">
      <c r="J230" s="2"/>
      <c r="L230" s="2"/>
    </row>
    <row r="231" spans="10:13" x14ac:dyDescent="0.5">
      <c r="J231" s="2"/>
      <c r="L231" s="2"/>
    </row>
    <row r="232" spans="10:13" x14ac:dyDescent="0.5">
      <c r="J232" s="2"/>
      <c r="L232" s="2"/>
    </row>
    <row r="233" spans="10:13" x14ac:dyDescent="0.5">
      <c r="J233" s="2"/>
      <c r="L233" s="2"/>
    </row>
    <row r="234" spans="10:13" x14ac:dyDescent="0.5">
      <c r="J234" s="2"/>
      <c r="L234" s="2"/>
    </row>
    <row r="235" spans="10:13" x14ac:dyDescent="0.5">
      <c r="J235" s="2"/>
      <c r="L235" s="2"/>
    </row>
    <row r="236" spans="10:13" x14ac:dyDescent="0.5">
      <c r="J236" s="2"/>
      <c r="L236" s="2"/>
    </row>
    <row r="237" spans="10:13" x14ac:dyDescent="0.5">
      <c r="J237" s="2"/>
      <c r="L237" s="2"/>
    </row>
    <row r="238" spans="10:13" x14ac:dyDescent="0.5">
      <c r="J238" s="2"/>
      <c r="L238" s="2"/>
    </row>
    <row r="239" spans="10:13" x14ac:dyDescent="0.5">
      <c r="J239" s="2"/>
      <c r="L239" s="2"/>
    </row>
    <row r="240" spans="10:13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</sheetData>
  <autoFilter ref="A1:S224" xr:uid="{A8659A1D-7742-48A0-A8EC-0F2280F9B025}"/>
  <mergeCells count="16">
    <mergeCell ref="Q3:Q4"/>
    <mergeCell ref="R3:R4"/>
    <mergeCell ref="K214:L21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K212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19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4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>
        <v>125</v>
      </c>
      <c r="P11" s="118">
        <f t="shared" si="2"/>
        <v>125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0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>
        <v>200</v>
      </c>
      <c r="P28" s="118">
        <f t="shared" si="2"/>
        <v>200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+'1'!J44</f>
        <v>14</v>
      </c>
      <c r="F44" s="70"/>
      <c r="G44" s="46">
        <f t="shared" si="0"/>
        <v>14</v>
      </c>
      <c r="H44" s="77">
        <v>0</v>
      </c>
      <c r="I44" s="75">
        <v>0</v>
      </c>
      <c r="J44" s="46">
        <f t="shared" si="1"/>
        <v>14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+'1'!J87</f>
        <v>38</v>
      </c>
      <c r="F87" s="70"/>
      <c r="G87" s="46">
        <f t="shared" si="5"/>
        <v>38</v>
      </c>
      <c r="H87" s="77">
        <v>0</v>
      </c>
      <c r="I87" s="75">
        <v>0</v>
      </c>
      <c r="J87" s="46">
        <f t="shared" si="6"/>
        <v>38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+'1'!J89</f>
        <v>32</v>
      </c>
      <c r="F89" s="70"/>
      <c r="G89" s="46">
        <f t="shared" si="5"/>
        <v>32</v>
      </c>
      <c r="H89" s="77">
        <v>0</v>
      </c>
      <c r="I89" s="75">
        <v>0</v>
      </c>
      <c r="J89" s="46">
        <f t="shared" si="6"/>
        <v>32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+'1'!J144</f>
        <v>25</v>
      </c>
      <c r="F144" s="70"/>
      <c r="G144" s="46">
        <f t="shared" si="12"/>
        <v>25</v>
      </c>
      <c r="H144" s="77">
        <v>0</v>
      </c>
      <c r="I144" s="75">
        <v>0</v>
      </c>
      <c r="J144" s="46">
        <f t="shared" si="13"/>
        <v>24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1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+'1'!J145</f>
        <v>22</v>
      </c>
      <c r="F145" s="70"/>
      <c r="G145" s="46">
        <f t="shared" si="12"/>
        <v>22</v>
      </c>
      <c r="H145" s="77">
        <v>0</v>
      </c>
      <c r="I145" s="75">
        <v>0</v>
      </c>
      <c r="J145" s="46">
        <f t="shared" si="13"/>
        <v>21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>
        <v>20</v>
      </c>
      <c r="P145" s="118">
        <f t="shared" ref="P145:P147" si="14">SUM(M145-O145)</f>
        <v>100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ref="P148:P160" si="15">SUM(M148-O148)</f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ref="P161:P212" si="16">SUM(M161-O161)</f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+'1'!J211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+'1'!J212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424.34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1080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175</v>
      </c>
      <c r="O217" s="2">
        <v>175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345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560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560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295"/>
  <sheetViews>
    <sheetView zoomScale="80" zoomScaleNormal="80" workbookViewId="0">
      <pane xSplit="10" ySplit="4" topLeftCell="K212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22</v>
      </c>
      <c r="F5" s="70">
        <v>10</v>
      </c>
      <c r="G5" s="46">
        <f t="shared" ref="G5:G68" si="0">E5+F5</f>
        <v>32</v>
      </c>
      <c r="H5" s="77">
        <v>0</v>
      </c>
      <c r="I5" s="75">
        <v>0</v>
      </c>
      <c r="J5" s="46">
        <f t="shared" ref="J5:J68" si="1">+G5-H5-K5-I5</f>
        <v>29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18">
        <f t="shared" ref="P5:P80" si="2"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19</v>
      </c>
      <c r="F6" s="70">
        <v>10</v>
      </c>
      <c r="G6" s="46">
        <f t="shared" si="0"/>
        <v>29</v>
      </c>
      <c r="H6" s="77">
        <v>0</v>
      </c>
      <c r="I6" s="75">
        <v>0</v>
      </c>
      <c r="J6" s="46">
        <f t="shared" si="1"/>
        <v>28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1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1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0</v>
      </c>
      <c r="K18" s="71">
        <v>5</v>
      </c>
      <c r="L18" s="20">
        <v>50</v>
      </c>
      <c r="M18" s="64">
        <f t="shared" si="3"/>
        <v>250</v>
      </c>
      <c r="N18" s="17" t="s">
        <v>16</v>
      </c>
      <c r="O18" s="18"/>
      <c r="P18" s="118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18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>
        <v>8</v>
      </c>
      <c r="G25" s="46">
        <f t="shared" si="0"/>
        <v>8</v>
      </c>
      <c r="H25" s="77">
        <v>0</v>
      </c>
      <c r="I25" s="75">
        <v>0</v>
      </c>
      <c r="J25" s="46">
        <f t="shared" si="1"/>
        <v>7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0</v>
      </c>
      <c r="F28" s="70">
        <v>10</v>
      </c>
      <c r="G28" s="46">
        <f t="shared" si="0"/>
        <v>10</v>
      </c>
      <c r="H28" s="77">
        <v>0</v>
      </c>
      <c r="I28" s="75">
        <v>0</v>
      </c>
      <c r="J28" s="46">
        <f t="shared" si="1"/>
        <v>9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18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+'2'!J44</f>
        <v>14</v>
      </c>
      <c r="F44" s="70"/>
      <c r="G44" s="46">
        <f t="shared" si="0"/>
        <v>14</v>
      </c>
      <c r="H44" s="77">
        <v>0</v>
      </c>
      <c r="I44" s="75">
        <v>0</v>
      </c>
      <c r="J44" s="46">
        <f t="shared" si="1"/>
        <v>13</v>
      </c>
      <c r="K44" s="71">
        <v>1</v>
      </c>
      <c r="L44" s="20">
        <v>50</v>
      </c>
      <c r="M44" s="64">
        <f t="shared" si="3"/>
        <v>50</v>
      </c>
      <c r="N44" s="17" t="s">
        <v>1431</v>
      </c>
      <c r="O44" s="18">
        <v>50</v>
      </c>
      <c r="P44" s="23">
        <f t="shared" si="2"/>
        <v>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7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18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14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+'2'!J47</f>
        <v>14</v>
      </c>
      <c r="F47" s="70"/>
      <c r="G47" s="46">
        <f t="shared" si="0"/>
        <v>14</v>
      </c>
      <c r="H47" s="77">
        <v>0</v>
      </c>
      <c r="I47" s="75">
        <v>0</v>
      </c>
      <c r="J47" s="46">
        <f t="shared" si="1"/>
        <v>13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+'2'!J50</f>
        <v>1</v>
      </c>
      <c r="F50" s="70">
        <v>10</v>
      </c>
      <c r="G50" s="46">
        <f t="shared" si="0"/>
        <v>11</v>
      </c>
      <c r="H50" s="77">
        <v>0</v>
      </c>
      <c r="I50" s="75">
        <v>0</v>
      </c>
      <c r="J50" s="46">
        <f t="shared" si="1"/>
        <v>10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1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+'2'!J87</f>
        <v>38</v>
      </c>
      <c r="F87" s="70"/>
      <c r="G87" s="46">
        <f t="shared" si="5"/>
        <v>38</v>
      </c>
      <c r="H87" s="77">
        <v>0</v>
      </c>
      <c r="I87" s="75">
        <v>0</v>
      </c>
      <c r="J87" s="46">
        <f t="shared" si="6"/>
        <v>35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+'2'!J89</f>
        <v>32</v>
      </c>
      <c r="F89" s="70"/>
      <c r="G89" s="46">
        <f t="shared" si="5"/>
        <v>32</v>
      </c>
      <c r="H89" s="77">
        <v>0</v>
      </c>
      <c r="I89" s="75">
        <v>0</v>
      </c>
      <c r="J89" s="46">
        <f t="shared" si="6"/>
        <v>32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+'2'!J100</f>
        <v>0</v>
      </c>
      <c r="F100" s="70">
        <v>5</v>
      </c>
      <c r="G100" s="46">
        <f t="shared" si="5"/>
        <v>5</v>
      </c>
      <c r="H100" s="77">
        <v>0</v>
      </c>
      <c r="I100" s="75">
        <v>0</v>
      </c>
      <c r="J100" s="46">
        <f t="shared" si="6"/>
        <v>0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/>
      <c r="P100" s="118">
        <f t="shared" si="8"/>
        <v>250</v>
      </c>
      <c r="Q100" s="89">
        <v>9.1199999999999992</v>
      </c>
      <c r="R100" s="43">
        <f t="shared" si="9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+'2'!J144</f>
        <v>24</v>
      </c>
      <c r="F144" s="70"/>
      <c r="G144" s="46">
        <f t="shared" si="12"/>
        <v>24</v>
      </c>
      <c r="H144" s="77">
        <v>0</v>
      </c>
      <c r="I144" s="75">
        <v>0</v>
      </c>
      <c r="J144" s="46">
        <f t="shared" si="13"/>
        <v>20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18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+'2'!J145</f>
        <v>21</v>
      </c>
      <c r="F145" s="70"/>
      <c r="G145" s="46">
        <f t="shared" si="12"/>
        <v>21</v>
      </c>
      <c r="H145" s="77">
        <v>0</v>
      </c>
      <c r="I145" s="75">
        <v>0</v>
      </c>
      <c r="J145" s="46">
        <f t="shared" si="13"/>
        <v>17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18">
        <f t="shared" ref="P145:P147" si="14">SUM(M145-O145)</f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ref="P148:P157" si="15">SUM(M148-O148)</f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:P212" si="16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+'2'!J211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1176.4000000000001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3020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470</v>
      </c>
      <c r="O217" s="2">
        <v>220</v>
      </c>
      <c r="P217" s="2">
        <v>250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2500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2500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295"/>
  <sheetViews>
    <sheetView zoomScale="80" zoomScaleNormal="80" workbookViewId="0">
      <pane xSplit="10" ySplit="4" topLeftCell="K116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29</v>
      </c>
      <c r="F5" s="70"/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18">
        <f t="shared" ref="P5:P69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20">
        <v>50</v>
      </c>
      <c r="M11" s="64">
        <f t="shared" si="3"/>
        <v>100</v>
      </c>
      <c r="N11" s="17" t="s">
        <v>1431</v>
      </c>
      <c r="O11" s="18">
        <v>50</v>
      </c>
      <c r="P11" s="118">
        <f t="shared" si="2"/>
        <v>50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1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7</v>
      </c>
      <c r="F25" s="70"/>
      <c r="G25" s="46">
        <f t="shared" si="0"/>
        <v>7</v>
      </c>
      <c r="H25" s="77">
        <v>0</v>
      </c>
      <c r="I25" s="75">
        <v>0</v>
      </c>
      <c r="J25" s="46">
        <f t="shared" si="1"/>
        <v>5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/>
      <c r="P25" s="118">
        <f t="shared" si="2"/>
        <v>200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9</v>
      </c>
      <c r="F28" s="70"/>
      <c r="G28" s="46">
        <f t="shared" si="0"/>
        <v>9</v>
      </c>
      <c r="H28" s="77">
        <v>0</v>
      </c>
      <c r="I28" s="75">
        <v>0</v>
      </c>
      <c r="J28" s="46">
        <f t="shared" si="1"/>
        <v>8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5</v>
      </c>
      <c r="F31" s="70"/>
      <c r="G31" s="46">
        <f t="shared" si="0"/>
        <v>5</v>
      </c>
      <c r="H31" s="77">
        <v>0</v>
      </c>
      <c r="I31" s="75">
        <v>0</v>
      </c>
      <c r="J31" s="46">
        <f t="shared" si="1"/>
        <v>2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1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+'3'!J45</f>
        <v>7</v>
      </c>
      <c r="F45" s="70"/>
      <c r="G45" s="46">
        <f t="shared" si="0"/>
        <v>7</v>
      </c>
      <c r="H45" s="77">
        <v>0</v>
      </c>
      <c r="I45" s="75">
        <v>0</v>
      </c>
      <c r="J45" s="46">
        <f t="shared" si="1"/>
        <v>6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+'3'!J46</f>
        <v>14</v>
      </c>
      <c r="F46" s="70"/>
      <c r="G46" s="46">
        <f t="shared" si="0"/>
        <v>14</v>
      </c>
      <c r="H46" s="77">
        <v>0</v>
      </c>
      <c r="I46" s="75">
        <v>0</v>
      </c>
      <c r="J46" s="46">
        <f t="shared" si="1"/>
        <v>14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8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1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ref="P72:P135" si="8">SUM(M72-O72)</f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+'3'!J87</f>
        <v>35</v>
      </c>
      <c r="F87" s="70"/>
      <c r="G87" s="46">
        <f t="shared" si="5"/>
        <v>35</v>
      </c>
      <c r="H87" s="77">
        <v>0</v>
      </c>
      <c r="I87" s="75">
        <v>0</v>
      </c>
      <c r="J87" s="46">
        <f t="shared" si="6"/>
        <v>35</v>
      </c>
      <c r="K87" s="71"/>
      <c r="L87" s="20">
        <v>100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24</v>
      </c>
      <c r="K88" s="71">
        <v>1</v>
      </c>
      <c r="L88" s="20">
        <v>55</v>
      </c>
      <c r="M88" s="64">
        <f t="shared" si="11"/>
        <v>55</v>
      </c>
      <c r="N88" s="17" t="s">
        <v>16</v>
      </c>
      <c r="O88" s="18"/>
      <c r="P88" s="118">
        <f t="shared" si="8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+'3'!J89</f>
        <v>32</v>
      </c>
      <c r="F89" s="70"/>
      <c r="G89" s="46">
        <f t="shared" si="5"/>
        <v>32</v>
      </c>
      <c r="H89" s="77">
        <v>0</v>
      </c>
      <c r="I89" s="75">
        <v>0</v>
      </c>
      <c r="J89" s="46">
        <f t="shared" si="6"/>
        <v>31</v>
      </c>
      <c r="K89" s="71">
        <v>1</v>
      </c>
      <c r="L89" s="20">
        <v>60</v>
      </c>
      <c r="M89" s="64">
        <f t="shared" si="11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9</v>
      </c>
      <c r="K135" s="71">
        <v>2</v>
      </c>
      <c r="L135" s="20">
        <v>35</v>
      </c>
      <c r="M135" s="64">
        <f t="shared" si="9"/>
        <v>70</v>
      </c>
      <c r="N135" s="17" t="s">
        <v>16</v>
      </c>
      <c r="O135" s="18">
        <v>20</v>
      </c>
      <c r="P135" s="118">
        <f t="shared" si="8"/>
        <v>50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ref="P136:P147" si="15">SUM(M136-O136)</f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5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5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5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5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5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5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+'3'!J144</f>
        <v>20</v>
      </c>
      <c r="F144" s="70"/>
      <c r="G144" s="46">
        <f t="shared" si="13"/>
        <v>20</v>
      </c>
      <c r="H144" s="77">
        <v>0</v>
      </c>
      <c r="I144" s="75">
        <v>0</v>
      </c>
      <c r="J144" s="46">
        <f t="shared" si="14"/>
        <v>20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5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+'3'!J145</f>
        <v>17</v>
      </c>
      <c r="F145" s="70"/>
      <c r="G145" s="46">
        <f t="shared" si="13"/>
        <v>17</v>
      </c>
      <c r="H145" s="77">
        <v>0</v>
      </c>
      <c r="I145" s="75">
        <v>0</v>
      </c>
      <c r="J145" s="46">
        <f t="shared" si="14"/>
        <v>16</v>
      </c>
      <c r="K145" s="71">
        <v>1</v>
      </c>
      <c r="L145" s="20">
        <v>120</v>
      </c>
      <c r="M145" s="64">
        <f t="shared" si="9"/>
        <v>120</v>
      </c>
      <c r="N145" s="17" t="s">
        <v>16</v>
      </c>
      <c r="O145" s="18"/>
      <c r="P145" s="118">
        <f t="shared" si="15"/>
        <v>120</v>
      </c>
      <c r="Q145" s="89">
        <v>73</v>
      </c>
      <c r="R145" s="43">
        <f t="shared" si="10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5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5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ref="P148:P197" si="16">SUM(M148-O148)</f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ref="P198:P212" si="23">SUM(M198-O198)</f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3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3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+'3'!J202</f>
        <v>0</v>
      </c>
      <c r="F202" s="70"/>
      <c r="G202" s="46">
        <f t="shared" ref="G202:G211" si="24">E202+F202</f>
        <v>0</v>
      </c>
      <c r="H202" s="77">
        <v>0</v>
      </c>
      <c r="I202" s="75">
        <v>0</v>
      </c>
      <c r="J202" s="46">
        <f t="shared" ref="J202:J211" si="25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+'3'!J203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3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3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3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+'3'!J206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+'3'!J207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23"/>
        <v>0</v>
      </c>
      <c r="Q208" s="89"/>
      <c r="R208" s="43">
        <f t="shared" si="20"/>
        <v>0</v>
      </c>
    </row>
    <row r="209" spans="1:21" ht="25.5" x14ac:dyDescent="0.55000000000000004">
      <c r="A209" s="10"/>
      <c r="B209" s="10"/>
      <c r="C209" s="19"/>
      <c r="D209" s="10"/>
      <c r="E209" s="63">
        <f>+'3'!J209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23"/>
        <v>0</v>
      </c>
      <c r="Q209" s="89"/>
      <c r="R209" s="43">
        <f t="shared" si="20"/>
        <v>0</v>
      </c>
      <c r="S209" s="74"/>
    </row>
    <row r="210" spans="1:21" ht="25.5" customHeight="1" x14ac:dyDescent="0.55000000000000004">
      <c r="A210" s="10"/>
      <c r="B210" s="10"/>
      <c r="C210" s="19"/>
      <c r="D210" s="10"/>
      <c r="E210" s="63">
        <f>+'3'!J210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23"/>
        <v>0</v>
      </c>
      <c r="Q210" s="89"/>
      <c r="R210" s="43">
        <f t="shared" si="20"/>
        <v>0</v>
      </c>
    </row>
    <row r="211" spans="1:21" ht="25.5" x14ac:dyDescent="0.55000000000000004">
      <c r="A211" s="10"/>
      <c r="B211" s="10"/>
      <c r="C211" s="19"/>
      <c r="D211" s="10"/>
      <c r="E211" s="63">
        <f>+'3'!J211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5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23"/>
        <v>0</v>
      </c>
      <c r="Q211" s="89"/>
      <c r="R211" s="43">
        <f t="shared" si="20"/>
        <v>0</v>
      </c>
    </row>
    <row r="212" spans="1:21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3"/>
        <v>0</v>
      </c>
      <c r="Q212" s="89"/>
      <c r="R212" s="43">
        <f t="shared" si="20"/>
        <v>0</v>
      </c>
    </row>
    <row r="213" spans="1:21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626.33000000000004</v>
      </c>
    </row>
    <row r="214" spans="1:21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1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1805</v>
      </c>
    </row>
    <row r="216" spans="1:21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1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1205</v>
      </c>
      <c r="O217" s="2">
        <v>200</v>
      </c>
      <c r="P217" s="2">
        <v>200</v>
      </c>
      <c r="Q217" s="2">
        <v>500</v>
      </c>
      <c r="R217" s="2">
        <v>50</v>
      </c>
      <c r="S217" s="2">
        <v>50</v>
      </c>
      <c r="T217" s="2">
        <v>55</v>
      </c>
      <c r="U217" s="2">
        <v>150</v>
      </c>
    </row>
    <row r="218" spans="1:21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1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1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70</v>
      </c>
    </row>
    <row r="221" spans="1:21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530</v>
      </c>
    </row>
    <row r="222" spans="1:21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530</v>
      </c>
    </row>
    <row r="223" spans="1:21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1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295"/>
  <sheetViews>
    <sheetView zoomScale="80" zoomScaleNormal="80" workbookViewId="0">
      <pane xSplit="10" ySplit="4" topLeftCell="K18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28</v>
      </c>
      <c r="F5" s="70">
        <v>10</v>
      </c>
      <c r="G5" s="46">
        <f t="shared" ref="G5:G68" si="0">E5+F5</f>
        <v>38</v>
      </c>
      <c r="H5" s="77">
        <v>0</v>
      </c>
      <c r="I5" s="75">
        <v>0</v>
      </c>
      <c r="J5" s="46">
        <f t="shared" ref="J5:J68" si="1">+G5-H5-K5-I5</f>
        <v>38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26</v>
      </c>
      <c r="F6" s="70">
        <v>10</v>
      </c>
      <c r="G6" s="46">
        <f t="shared" si="0"/>
        <v>36</v>
      </c>
      <c r="H6" s="77">
        <v>0</v>
      </c>
      <c r="I6" s="75">
        <v>0</v>
      </c>
      <c r="J6" s="46">
        <f t="shared" si="1"/>
        <v>36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6</v>
      </c>
      <c r="F11" s="70">
        <v>10</v>
      </c>
      <c r="G11" s="46">
        <f t="shared" si="0"/>
        <v>16</v>
      </c>
      <c r="H11" s="77">
        <v>0</v>
      </c>
      <c r="I11" s="75">
        <v>0</v>
      </c>
      <c r="J11" s="46">
        <f t="shared" si="1"/>
        <v>15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1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>
        <v>10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8</v>
      </c>
      <c r="F28" s="70">
        <v>10</v>
      </c>
      <c r="G28" s="46">
        <f t="shared" si="0"/>
        <v>18</v>
      </c>
      <c r="H28" s="77">
        <v>0</v>
      </c>
      <c r="I28" s="75">
        <v>0</v>
      </c>
      <c r="J28" s="46">
        <f t="shared" si="1"/>
        <v>17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2</v>
      </c>
      <c r="F31" s="70">
        <v>10</v>
      </c>
      <c r="G31" s="46">
        <f t="shared" si="0"/>
        <v>12</v>
      </c>
      <c r="H31" s="77">
        <v>0</v>
      </c>
      <c r="I31" s="75">
        <v>0</v>
      </c>
      <c r="J31" s="46">
        <f t="shared" si="1"/>
        <v>10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1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10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+'4'!J43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9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>
        <v>75</v>
      </c>
      <c r="P43" s="118">
        <f t="shared" si="2"/>
        <v>75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+'4'!J44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10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>
        <v>75</v>
      </c>
      <c r="P44" s="118">
        <f t="shared" si="2"/>
        <v>75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+'4'!J45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+'4'!J46</f>
        <v>14</v>
      </c>
      <c r="F46" s="70"/>
      <c r="G46" s="46">
        <f t="shared" si="0"/>
        <v>14</v>
      </c>
      <c r="H46" s="77">
        <v>0</v>
      </c>
      <c r="I46" s="75">
        <v>0</v>
      </c>
      <c r="J46" s="46">
        <f t="shared" si="1"/>
        <v>11</v>
      </c>
      <c r="K46" s="71">
        <v>3</v>
      </c>
      <c r="L46" s="20">
        <v>50</v>
      </c>
      <c r="M46" s="64">
        <f t="shared" si="3"/>
        <v>150</v>
      </c>
      <c r="N46" s="17" t="s">
        <v>16</v>
      </c>
      <c r="O46" s="18">
        <v>75</v>
      </c>
      <c r="P46" s="118">
        <f t="shared" si="2"/>
        <v>75</v>
      </c>
      <c r="Q46" s="89">
        <v>20.059999999999999</v>
      </c>
      <c r="R46" s="43">
        <f t="shared" si="4"/>
        <v>60.179999999999993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+'4'!J47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10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>
        <v>50</v>
      </c>
      <c r="P47" s="118">
        <f t="shared" si="2"/>
        <v>100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+'4'!J50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+'4'!J67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+'4'!J87</f>
        <v>35</v>
      </c>
      <c r="F87" s="70"/>
      <c r="G87" s="46">
        <f t="shared" si="5"/>
        <v>35</v>
      </c>
      <c r="H87" s="77">
        <v>0</v>
      </c>
      <c r="I87" s="75">
        <v>0</v>
      </c>
      <c r="J87" s="46">
        <f t="shared" si="6"/>
        <v>35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+'4'!J88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24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+'4'!J89</f>
        <v>31</v>
      </c>
      <c r="F89" s="70"/>
      <c r="G89" s="46">
        <f t="shared" si="5"/>
        <v>31</v>
      </c>
      <c r="H89" s="77">
        <v>0</v>
      </c>
      <c r="I89" s="75">
        <v>0</v>
      </c>
      <c r="J89" s="46">
        <f t="shared" si="6"/>
        <v>31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+'4'!J90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+'4'!J91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+'4'!J100</f>
        <v>0</v>
      </c>
      <c r="F100" s="70">
        <v>5</v>
      </c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+'4'!J135</f>
        <v>9</v>
      </c>
      <c r="F135" s="70"/>
      <c r="G135" s="46">
        <f t="shared" si="5"/>
        <v>9</v>
      </c>
      <c r="H135" s="77">
        <v>0</v>
      </c>
      <c r="I135" s="75">
        <v>0</v>
      </c>
      <c r="J135" s="46">
        <f t="shared" si="6"/>
        <v>8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>
        <v>10</v>
      </c>
      <c r="P135" s="118">
        <f t="shared" si="8"/>
        <v>25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+'4'!J136</f>
        <v>0</v>
      </c>
      <c r="F136" s="70"/>
      <c r="G136" s="46">
        <f t="shared" ref="G136:G202" si="12">E136+F136</f>
        <v>0</v>
      </c>
      <c r="H136" s="77">
        <v>0</v>
      </c>
      <c r="I136" s="75">
        <v>0</v>
      </c>
      <c r="J136" s="46">
        <f t="shared" ref="J136:J202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+'4'!J144</f>
        <v>20</v>
      </c>
      <c r="F144" s="70"/>
      <c r="G144" s="46">
        <f t="shared" si="12"/>
        <v>20</v>
      </c>
      <c r="H144" s="77">
        <v>0</v>
      </c>
      <c r="I144" s="75">
        <v>0</v>
      </c>
      <c r="J144" s="46">
        <f t="shared" si="13"/>
        <v>20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+'4'!J145</f>
        <v>16</v>
      </c>
      <c r="F145" s="70"/>
      <c r="G145" s="46">
        <f t="shared" si="12"/>
        <v>16</v>
      </c>
      <c r="H145" s="77">
        <v>0</v>
      </c>
      <c r="I145" s="75">
        <v>0</v>
      </c>
      <c r="J145" s="46">
        <f t="shared" si="13"/>
        <v>16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49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159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12" si="16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+'4'!J174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+'4'!J203</f>
        <v>0</v>
      </c>
      <c r="F203" s="70"/>
      <c r="G203" s="46">
        <f t="shared" ref="G203:G211" si="23">E203+F203</f>
        <v>0</v>
      </c>
      <c r="H203" s="77">
        <v>0</v>
      </c>
      <c r="I203" s="75">
        <v>0</v>
      </c>
      <c r="J203" s="46">
        <f t="shared" ref="J203:J211" si="24">+G203-H203-K203-I203</f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+'4'!J206</f>
        <v>0</v>
      </c>
      <c r="F206" s="70">
        <v>3</v>
      </c>
      <c r="G206" s="46">
        <f t="shared" si="23"/>
        <v>3</v>
      </c>
      <c r="H206" s="77">
        <v>0</v>
      </c>
      <c r="I206" s="75">
        <v>0</v>
      </c>
      <c r="J206" s="46">
        <f t="shared" si="24"/>
        <v>3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+'4'!J207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+'4'!J211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347.92999999999995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985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300</v>
      </c>
      <c r="O217" s="2">
        <v>300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285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400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400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5"/>
  <sheetViews>
    <sheetView zoomScale="80" zoomScaleNormal="80" workbookViewId="0">
      <pane xSplit="10" ySplit="4" topLeftCell="K208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38</v>
      </c>
      <c r="F5" s="70"/>
      <c r="G5" s="46">
        <f t="shared" ref="G5:G68" si="0">E5+F5</f>
        <v>38</v>
      </c>
      <c r="H5" s="77">
        <v>0</v>
      </c>
      <c r="I5" s="75">
        <v>0</v>
      </c>
      <c r="J5" s="46">
        <f t="shared" ref="J5:J68" si="1">+G5-H5-K5-I5</f>
        <v>36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20</v>
      </c>
      <c r="P6" s="118">
        <f t="shared" si="2"/>
        <v>180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20">
        <v>50</v>
      </c>
      <c r="M11" s="64">
        <f t="shared" si="3"/>
        <v>50</v>
      </c>
      <c r="N11" s="17" t="s">
        <v>1431</v>
      </c>
      <c r="O11" s="18">
        <v>50</v>
      </c>
      <c r="P11" s="23">
        <f t="shared" si="2"/>
        <v>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20">
        <v>50</v>
      </c>
      <c r="M18" s="64">
        <f t="shared" si="3"/>
        <v>50</v>
      </c>
      <c r="N18" s="17" t="s">
        <v>1431</v>
      </c>
      <c r="O18" s="18">
        <v>50</v>
      </c>
      <c r="P18" s="23">
        <f t="shared" si="2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1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17</v>
      </c>
      <c r="F28" s="70"/>
      <c r="G28" s="46">
        <f t="shared" si="0"/>
        <v>17</v>
      </c>
      <c r="H28" s="77">
        <v>0</v>
      </c>
      <c r="I28" s="75">
        <v>0</v>
      </c>
      <c r="J28" s="46">
        <f t="shared" si="1"/>
        <v>17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1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10</v>
      </c>
      <c r="F35" s="70"/>
      <c r="G35" s="46">
        <f t="shared" si="0"/>
        <v>10</v>
      </c>
      <c r="H35" s="77">
        <v>0</v>
      </c>
      <c r="I35" s="75">
        <v>0</v>
      </c>
      <c r="J35" s="46">
        <f t="shared" si="1"/>
        <v>10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+'5'!J43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9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+'5'!J44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+'5'!J45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+'5'!J46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+'5'!J47</f>
        <v>10</v>
      </c>
      <c r="F47" s="70"/>
      <c r="G47" s="46">
        <f t="shared" si="0"/>
        <v>10</v>
      </c>
      <c r="H47" s="77">
        <v>0</v>
      </c>
      <c r="I47" s="75">
        <v>0</v>
      </c>
      <c r="J47" s="46">
        <f t="shared" si="1"/>
        <v>10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+'5'!J50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+'5'!J67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+'5'!J87</f>
        <v>35</v>
      </c>
      <c r="F87" s="70"/>
      <c r="G87" s="46">
        <f t="shared" si="5"/>
        <v>35</v>
      </c>
      <c r="H87" s="77">
        <v>0</v>
      </c>
      <c r="I87" s="75">
        <v>0</v>
      </c>
      <c r="J87" s="46">
        <f t="shared" si="6"/>
        <v>31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18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+'5'!J88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22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18">
        <f t="shared" si="8"/>
        <v>110</v>
      </c>
      <c r="Q88" s="89">
        <v>22.55</v>
      </c>
      <c r="R88" s="43">
        <f t="shared" si="11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+'5'!J89</f>
        <v>31</v>
      </c>
      <c r="F89" s="70"/>
      <c r="G89" s="46">
        <f t="shared" si="5"/>
        <v>31</v>
      </c>
      <c r="H89" s="77">
        <v>0</v>
      </c>
      <c r="I89" s="75">
        <v>0</v>
      </c>
      <c r="J89" s="46">
        <f t="shared" si="6"/>
        <v>30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+'5'!J90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+'5'!J91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+'5'!J100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+'5'!J135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+'5'!J144</f>
        <v>20</v>
      </c>
      <c r="F144" s="70"/>
      <c r="G144" s="46">
        <f t="shared" si="12"/>
        <v>20</v>
      </c>
      <c r="H144" s="77">
        <v>0</v>
      </c>
      <c r="I144" s="75">
        <v>0</v>
      </c>
      <c r="J144" s="46">
        <f t="shared" si="13"/>
        <v>18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1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+'5'!J145</f>
        <v>16</v>
      </c>
      <c r="F145" s="70"/>
      <c r="G145" s="46">
        <f t="shared" si="12"/>
        <v>16</v>
      </c>
      <c r="H145" s="77">
        <v>0</v>
      </c>
      <c r="I145" s="75">
        <v>0</v>
      </c>
      <c r="J145" s="46">
        <f t="shared" si="13"/>
        <v>16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46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149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12" si="16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6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ref="J202:J211" si="23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+'5'!J204</f>
        <v>0</v>
      </c>
      <c r="F204" s="70"/>
      <c r="G204" s="46">
        <f t="shared" ref="G204:G211" si="24">E204+F204</f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+'5'!J205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+'5'!J206</f>
        <v>3</v>
      </c>
      <c r="F206" s="70"/>
      <c r="G206" s="46">
        <f t="shared" si="24"/>
        <v>3</v>
      </c>
      <c r="H206" s="77">
        <v>0</v>
      </c>
      <c r="I206" s="75">
        <v>0</v>
      </c>
      <c r="J206" s="46">
        <f t="shared" si="23"/>
        <v>2</v>
      </c>
      <c r="K206" s="71">
        <v>1</v>
      </c>
      <c r="L206" s="20">
        <v>35</v>
      </c>
      <c r="M206" s="64">
        <f t="shared" si="19"/>
        <v>35</v>
      </c>
      <c r="N206" s="17" t="s">
        <v>16</v>
      </c>
      <c r="O206" s="18"/>
      <c r="P206" s="118">
        <f t="shared" si="16"/>
        <v>35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+'5'!J207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3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+'5'!J209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3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3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+'5'!J211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3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575.10000000000014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1625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530</v>
      </c>
      <c r="O217" s="2">
        <v>530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120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975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975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295"/>
  <sheetViews>
    <sheetView zoomScale="80" zoomScaleNormal="80" workbookViewId="0">
      <pane xSplit="10" ySplit="4" topLeftCell="K206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36</v>
      </c>
      <c r="F5" s="70"/>
      <c r="G5" s="46">
        <f t="shared" ref="G5:G68" si="0">E5+F5</f>
        <v>36</v>
      </c>
      <c r="H5" s="77">
        <v>0</v>
      </c>
      <c r="I5" s="75">
        <v>0</v>
      </c>
      <c r="J5" s="46">
        <f t="shared" ref="J5:J68" si="1">+G5-H5-K5-I5</f>
        <v>27</v>
      </c>
      <c r="K5" s="71">
        <v>9</v>
      </c>
      <c r="L5" s="20">
        <v>50</v>
      </c>
      <c r="M5" s="64">
        <f>+L5*K5</f>
        <v>450</v>
      </c>
      <c r="N5" s="17" t="s">
        <v>16</v>
      </c>
      <c r="O5" s="18">
        <v>150</v>
      </c>
      <c r="P5" s="118">
        <f t="shared" ref="P5:P80" si="2">SUM(M5-O5)</f>
        <v>300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31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60</v>
      </c>
      <c r="P6" s="118">
        <f t="shared" si="2"/>
        <v>240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8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1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17</v>
      </c>
      <c r="F28" s="70"/>
      <c r="G28" s="46">
        <f t="shared" si="0"/>
        <v>17</v>
      </c>
      <c r="H28" s="77">
        <v>0</v>
      </c>
      <c r="I28" s="75">
        <v>0</v>
      </c>
      <c r="J28" s="46">
        <f t="shared" si="1"/>
        <v>17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10</v>
      </c>
      <c r="F35" s="70"/>
      <c r="G35" s="46">
        <f t="shared" si="0"/>
        <v>10</v>
      </c>
      <c r="H35" s="77">
        <v>0</v>
      </c>
      <c r="I35" s="75">
        <v>0</v>
      </c>
      <c r="J35" s="46">
        <f t="shared" si="1"/>
        <v>9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1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+'6'!J43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5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>
        <v>75</v>
      </c>
      <c r="P43" s="118">
        <f t="shared" si="2"/>
        <v>125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+'6'!J44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7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>
        <v>50</v>
      </c>
      <c r="P44" s="118">
        <f t="shared" si="2"/>
        <v>100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+'6'!J45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1</v>
      </c>
      <c r="K45" s="71">
        <v>5</v>
      </c>
      <c r="L45" s="20">
        <v>50</v>
      </c>
      <c r="M45" s="64">
        <f t="shared" si="3"/>
        <v>250</v>
      </c>
      <c r="N45" s="17" t="s">
        <v>16</v>
      </c>
      <c r="O45" s="18">
        <v>80</v>
      </c>
      <c r="P45" s="118">
        <f t="shared" si="2"/>
        <v>170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+'6'!J46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9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30</v>
      </c>
      <c r="P46" s="118">
        <f t="shared" si="2"/>
        <v>70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+'6'!J47</f>
        <v>10</v>
      </c>
      <c r="F47" s="70"/>
      <c r="G47" s="46">
        <f t="shared" si="0"/>
        <v>10</v>
      </c>
      <c r="H47" s="77">
        <v>0</v>
      </c>
      <c r="I47" s="75">
        <v>0</v>
      </c>
      <c r="J47" s="46">
        <f t="shared" si="1"/>
        <v>8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>
        <v>30</v>
      </c>
      <c r="P47" s="118">
        <f t="shared" si="2"/>
        <v>70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+'6'!J50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+'6'!J67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18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+'6'!J87</f>
        <v>31</v>
      </c>
      <c r="F87" s="70"/>
      <c r="G87" s="46">
        <f t="shared" si="5"/>
        <v>31</v>
      </c>
      <c r="H87" s="77">
        <v>0</v>
      </c>
      <c r="I87" s="75">
        <v>0</v>
      </c>
      <c r="J87" s="46">
        <f t="shared" si="6"/>
        <v>30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18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+'6'!J88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1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+'6'!J89</f>
        <v>30</v>
      </c>
      <c r="F89" s="70"/>
      <c r="G89" s="46">
        <f t="shared" si="5"/>
        <v>30</v>
      </c>
      <c r="H89" s="77">
        <v>0</v>
      </c>
      <c r="I89" s="75">
        <v>0</v>
      </c>
      <c r="J89" s="46">
        <f t="shared" si="6"/>
        <v>30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+'6'!J90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+'6'!J100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4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18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+'6'!J135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+'6'!J144</f>
        <v>18</v>
      </c>
      <c r="F144" s="70"/>
      <c r="G144" s="46">
        <f t="shared" si="12"/>
        <v>18</v>
      </c>
      <c r="H144" s="77">
        <v>0</v>
      </c>
      <c r="I144" s="75">
        <v>0</v>
      </c>
      <c r="J144" s="46">
        <f t="shared" si="13"/>
        <v>18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+'6'!J145</f>
        <v>16</v>
      </c>
      <c r="F145" s="70"/>
      <c r="G145" s="46">
        <f t="shared" si="12"/>
        <v>16</v>
      </c>
      <c r="H145" s="77">
        <v>0</v>
      </c>
      <c r="I145" s="75">
        <v>0</v>
      </c>
      <c r="J145" s="46">
        <f t="shared" si="13"/>
        <v>16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ref="P146:P150" si="15">SUM(M146-O146)</f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ref="P151:P212" si="16">SUM(M151-O151)</f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6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+'6'!J202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+'6'!J206</f>
        <v>2</v>
      </c>
      <c r="F206" s="70"/>
      <c r="G206" s="46">
        <f t="shared" si="23"/>
        <v>2</v>
      </c>
      <c r="H206" s="77">
        <v>0</v>
      </c>
      <c r="I206" s="75">
        <v>0</v>
      </c>
      <c r="J206" s="46">
        <f t="shared" si="24"/>
        <v>2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+'6'!J211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+'6'!J212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685.83999999999992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2115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295</v>
      </c>
      <c r="O217" s="2">
        <v>100</v>
      </c>
      <c r="P217" s="2">
        <v>195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475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1345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1345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27</v>
      </c>
      <c r="F5" s="70">
        <v>5</v>
      </c>
      <c r="G5" s="46">
        <f t="shared" ref="G5:G68" si="0">E5+F5</f>
        <v>32</v>
      </c>
      <c r="H5" s="77">
        <v>0</v>
      </c>
      <c r="I5" s="75">
        <v>0</v>
      </c>
      <c r="J5" s="46">
        <f t="shared" ref="J5:J68" si="1">+G5-H5-K5-I5</f>
        <v>32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31</v>
      </c>
      <c r="F6" s="70">
        <v>5</v>
      </c>
      <c r="G6" s="46">
        <f t="shared" si="0"/>
        <v>36</v>
      </c>
      <c r="H6" s="77">
        <v>0</v>
      </c>
      <c r="I6" s="75">
        <v>0</v>
      </c>
      <c r="J6" s="46">
        <f t="shared" si="1"/>
        <v>35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1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14</v>
      </c>
      <c r="F11" s="70">
        <v>5</v>
      </c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9</v>
      </c>
      <c r="F18" s="70">
        <v>5</v>
      </c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11</v>
      </c>
      <c r="F22" s="70">
        <v>5</v>
      </c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18">
        <f t="shared" si="2"/>
        <v>100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5</v>
      </c>
      <c r="F25" s="70">
        <v>5</v>
      </c>
      <c r="G25" s="46">
        <f t="shared" si="0"/>
        <v>10</v>
      </c>
      <c r="H25" s="77">
        <v>0</v>
      </c>
      <c r="I25" s="75">
        <v>0</v>
      </c>
      <c r="J25" s="46">
        <f t="shared" si="1"/>
        <v>9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17</v>
      </c>
      <c r="F28" s="70">
        <v>5</v>
      </c>
      <c r="G28" s="46">
        <f t="shared" si="0"/>
        <v>22</v>
      </c>
      <c r="H28" s="77">
        <v>0</v>
      </c>
      <c r="I28" s="75">
        <v>0</v>
      </c>
      <c r="J28" s="46">
        <f t="shared" si="1"/>
        <v>20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1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8</v>
      </c>
      <c r="F31" s="70">
        <v>5</v>
      </c>
      <c r="G31" s="46">
        <f t="shared" si="0"/>
        <v>13</v>
      </c>
      <c r="H31" s="77">
        <v>0</v>
      </c>
      <c r="I31" s="75">
        <v>0</v>
      </c>
      <c r="J31" s="46">
        <f t="shared" si="1"/>
        <v>12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1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9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+'7'!J43</f>
        <v>5</v>
      </c>
      <c r="F43" s="70">
        <v>5</v>
      </c>
      <c r="G43" s="46">
        <f t="shared" si="0"/>
        <v>10</v>
      </c>
      <c r="H43" s="77">
        <v>0</v>
      </c>
      <c r="I43" s="75">
        <v>0</v>
      </c>
      <c r="J43" s="46">
        <f t="shared" si="1"/>
        <v>9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18">
        <f t="shared" si="2"/>
        <v>25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+'7'!J44</f>
        <v>7</v>
      </c>
      <c r="F44" s="70">
        <v>5</v>
      </c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+'7'!J45</f>
        <v>1</v>
      </c>
      <c r="F45" s="70">
        <v>5</v>
      </c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+'7'!J46</f>
        <v>9</v>
      </c>
      <c r="F46" s="70">
        <v>5</v>
      </c>
      <c r="G46" s="46">
        <f t="shared" si="0"/>
        <v>14</v>
      </c>
      <c r="H46" s="77">
        <v>0</v>
      </c>
      <c r="I46" s="75">
        <v>0</v>
      </c>
      <c r="J46" s="46">
        <f t="shared" si="1"/>
        <v>12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18">
        <f t="shared" si="2"/>
        <v>50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+'7'!J47</f>
        <v>8</v>
      </c>
      <c r="F47" s="70">
        <v>5</v>
      </c>
      <c r="G47" s="46">
        <f t="shared" si="0"/>
        <v>13</v>
      </c>
      <c r="H47" s="77">
        <v>0</v>
      </c>
      <c r="I47" s="75">
        <v>0</v>
      </c>
      <c r="J47" s="46">
        <f t="shared" si="1"/>
        <v>12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18">
        <f t="shared" si="2"/>
        <v>25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+'7'!J50</f>
        <v>8</v>
      </c>
      <c r="F50" s="70">
        <v>5</v>
      </c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+'7'!J67</f>
        <v>1</v>
      </c>
      <c r="F67" s="70">
        <v>3</v>
      </c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05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+'7'!J87</f>
        <v>30</v>
      </c>
      <c r="F87" s="70">
        <v>20</v>
      </c>
      <c r="G87" s="46">
        <f t="shared" si="5"/>
        <v>50</v>
      </c>
      <c r="H87" s="77">
        <v>0</v>
      </c>
      <c r="I87" s="75">
        <v>0</v>
      </c>
      <c r="J87" s="46">
        <f t="shared" si="6"/>
        <v>49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18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+'7'!J88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+'7'!J89</f>
        <v>30</v>
      </c>
      <c r="F89" s="70"/>
      <c r="G89" s="46">
        <f t="shared" si="5"/>
        <v>30</v>
      </c>
      <c r="H89" s="77">
        <v>0</v>
      </c>
      <c r="I89" s="75">
        <v>0</v>
      </c>
      <c r="J89" s="46">
        <f t="shared" si="6"/>
        <v>30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+'7'!J90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18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+'7'!J91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+'7'!J100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ref="P106:P149" si="12">SUM(M106-O106)</f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+'7'!J135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+'7'!J144</f>
        <v>18</v>
      </c>
      <c r="F144" s="70"/>
      <c r="G144" s="46">
        <f t="shared" si="13"/>
        <v>18</v>
      </c>
      <c r="H144" s="77">
        <v>0</v>
      </c>
      <c r="I144" s="75">
        <v>0</v>
      </c>
      <c r="J144" s="46">
        <f t="shared" si="14"/>
        <v>18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+'7'!J145</f>
        <v>16</v>
      </c>
      <c r="F145" s="70"/>
      <c r="G145" s="46">
        <f t="shared" si="13"/>
        <v>16</v>
      </c>
      <c r="H145" s="77">
        <v>0</v>
      </c>
      <c r="I145" s="75">
        <v>0</v>
      </c>
      <c r="J145" s="46">
        <f t="shared" si="14"/>
        <v>15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18">
        <f t="shared" si="12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12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+ยกมา!J202</f>
        <v>0</v>
      </c>
      <c r="F202" s="70"/>
      <c r="G202" s="46">
        <f t="shared" ref="G202:G211" si="22">E202+F202</f>
        <v>0</v>
      </c>
      <c r="H202" s="77">
        <v>0</v>
      </c>
      <c r="I202" s="75">
        <v>0</v>
      </c>
      <c r="J202" s="46">
        <f t="shared" ref="J202:J211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+ยกมา!J203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+ยกมา!J204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+ยกมา!J205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+ยกมา!J206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+ยกมา!J207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+ยกมา!J209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+ยกมา!J210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+ยกมา!J211</f>
        <v>0</v>
      </c>
      <c r="F211" s="70"/>
      <c r="G211" s="46">
        <f t="shared" si="22"/>
        <v>0</v>
      </c>
      <c r="H211" s="77">
        <v>0</v>
      </c>
      <c r="I211" s="75"/>
      <c r="J211" s="46">
        <f t="shared" si="23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5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404.7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1120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300</v>
      </c>
      <c r="O217" s="2">
        <v>100</v>
      </c>
      <c r="P217" s="2">
        <v>200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100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720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720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295"/>
  <sheetViews>
    <sheetView zoomScale="78" zoomScaleNormal="78" workbookViewId="0">
      <pane xSplit="10" ySplit="4" topLeftCell="K209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U17" sqref="U17:V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32</v>
      </c>
      <c r="F5" s="70"/>
      <c r="G5" s="46">
        <f t="shared" ref="G5:G68" si="0">E5+F5</f>
        <v>32</v>
      </c>
      <c r="H5" s="77">
        <v>0</v>
      </c>
      <c r="I5" s="75">
        <v>0</v>
      </c>
      <c r="J5" s="46">
        <f t="shared" ref="J5:J68" si="1">+G5-H5-K5-I5</f>
        <v>32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9</v>
      </c>
      <c r="F25" s="70"/>
      <c r="G25" s="46">
        <f t="shared" si="0"/>
        <v>9</v>
      </c>
      <c r="H25" s="77">
        <v>0</v>
      </c>
      <c r="I25" s="75">
        <v>0</v>
      </c>
      <c r="J25" s="46">
        <f t="shared" si="1"/>
        <v>8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20</v>
      </c>
      <c r="F28" s="70"/>
      <c r="G28" s="46">
        <f t="shared" si="0"/>
        <v>20</v>
      </c>
      <c r="H28" s="77">
        <v>0</v>
      </c>
      <c r="I28" s="75">
        <v>0</v>
      </c>
      <c r="J28" s="46">
        <f t="shared" si="1"/>
        <v>19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11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1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9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+'8'!J43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9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+'8'!J44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+'8'!J45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+'8'!J46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+'8'!J47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+'8'!J50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+'8'!J67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9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+'8'!J87</f>
        <v>49</v>
      </c>
      <c r="F87" s="70"/>
      <c r="G87" s="46">
        <f t="shared" si="5"/>
        <v>49</v>
      </c>
      <c r="H87" s="77">
        <v>0</v>
      </c>
      <c r="I87" s="75">
        <v>0</v>
      </c>
      <c r="J87" s="46">
        <f t="shared" si="6"/>
        <v>48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18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+'8'!J88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+'8'!J89</f>
        <v>30</v>
      </c>
      <c r="F89" s="70"/>
      <c r="G89" s="46">
        <f t="shared" si="5"/>
        <v>30</v>
      </c>
      <c r="H89" s="77">
        <v>0</v>
      </c>
      <c r="I89" s="75">
        <v>0</v>
      </c>
      <c r="J89" s="46">
        <f t="shared" si="6"/>
        <v>29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+'8'!J90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+'8'!J91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+'8'!J100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+'8'!J135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+'8'!J136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+'8'!J139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+'8'!J142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+'8'!J144</f>
        <v>18</v>
      </c>
      <c r="F144" s="70"/>
      <c r="G144" s="46">
        <f t="shared" si="12"/>
        <v>18</v>
      </c>
      <c r="H144" s="77">
        <v>0</v>
      </c>
      <c r="I144" s="75">
        <v>0</v>
      </c>
      <c r="J144" s="46">
        <f t="shared" si="13"/>
        <v>18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+'8'!J145</f>
        <v>15</v>
      </c>
      <c r="F145" s="70"/>
      <c r="G145" s="46">
        <f t="shared" si="12"/>
        <v>15</v>
      </c>
      <c r="H145" s="77">
        <v>0</v>
      </c>
      <c r="I145" s="75">
        <v>0</v>
      </c>
      <c r="J145" s="46">
        <f t="shared" si="13"/>
        <v>14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18">
        <f t="shared" ref="P145:P147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ref="P148:P158" si="15">SUM(M148-O148)</f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+'8'!J149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+'8'!J150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+'8'!J151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+'8'!J152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+'8'!J153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+'8'!J154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12" si="16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+'8'!J161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+'8'!J190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+'8'!J191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+'8'!J197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+'8'!J202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+'8'!J211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+'8'!J212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307.11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780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100</v>
      </c>
      <c r="O217" s="2">
        <v>100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680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680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296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32</v>
      </c>
      <c r="F5" s="70"/>
      <c r="G5" s="46">
        <f t="shared" ref="G5:G68" si="0">E5+F5</f>
        <v>32</v>
      </c>
      <c r="H5" s="77">
        <v>0</v>
      </c>
      <c r="I5" s="75">
        <v>0</v>
      </c>
      <c r="J5" s="46">
        <f t="shared" ref="J5:J68" si="1">+G5-H5-K5-I5</f>
        <v>29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50</v>
      </c>
      <c r="P5" s="118">
        <f t="shared" ref="P5:P80" si="2">SUM(M5-O5)</f>
        <v>100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33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13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1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19</v>
      </c>
      <c r="F28" s="70"/>
      <c r="G28" s="46">
        <f t="shared" si="0"/>
        <v>19</v>
      </c>
      <c r="H28" s="77">
        <v>0</v>
      </c>
      <c r="I28" s="75">
        <v>0</v>
      </c>
      <c r="J28" s="46">
        <f t="shared" si="1"/>
        <v>19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8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>
        <v>30</v>
      </c>
      <c r="P35" s="118">
        <f t="shared" si="2"/>
        <v>100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+'9'!J43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8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18">
        <f t="shared" si="2"/>
        <v>25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+'9'!J44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+'9'!J45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+'9'!J46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18">
        <f t="shared" si="2"/>
        <v>25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+'9'!J47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11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18">
        <f t="shared" si="2"/>
        <v>25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+'9'!J50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+'9'!J67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+'9'!J87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48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+'9'!J88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+'9'!J89</f>
        <v>29</v>
      </c>
      <c r="F89" s="70"/>
      <c r="G89" s="46">
        <f t="shared" si="5"/>
        <v>29</v>
      </c>
      <c r="H89" s="77">
        <v>0</v>
      </c>
      <c r="I89" s="75">
        <v>0</v>
      </c>
      <c r="J89" s="46">
        <f t="shared" si="6"/>
        <v>29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+'9'!J90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+'9'!J91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+'9'!J100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+'9'!J135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+'9'!J136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+'9'!J138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+'9'!J139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+'9'!J142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+'9'!J144</f>
        <v>18</v>
      </c>
      <c r="F144" s="70"/>
      <c r="G144" s="46">
        <f t="shared" si="12"/>
        <v>18</v>
      </c>
      <c r="H144" s="77">
        <v>0</v>
      </c>
      <c r="I144" s="75">
        <v>0</v>
      </c>
      <c r="J144" s="46">
        <f t="shared" si="13"/>
        <v>16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1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+'9'!J145</f>
        <v>14</v>
      </c>
      <c r="F145" s="70"/>
      <c r="G145" s="46">
        <f t="shared" si="12"/>
        <v>14</v>
      </c>
      <c r="H145" s="77">
        <v>0</v>
      </c>
      <c r="I145" s="75">
        <v>0</v>
      </c>
      <c r="J145" s="46">
        <f t="shared" si="13"/>
        <v>14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46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160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+'9'!J149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+'9'!J150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+'9'!J151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+'9'!J152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+'9'!J153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+'9'!J154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+'9'!J161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ref="P161:P212" si="16">SUM(M161-O161)</f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+'9'!J174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+'9'!J190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+'9'!J191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+'9'!J197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+'9'!J202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</row>
    <row r="210" spans="1:19" ht="25.5" x14ac:dyDescent="0.55000000000000004">
      <c r="A210" s="10"/>
      <c r="B210" s="10"/>
      <c r="C210" s="19"/>
      <c r="D210" s="10"/>
      <c r="E210" s="63">
        <f>+'9'!J210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  <c r="S210" s="74"/>
    </row>
    <row r="211" spans="1:19" ht="25.5" customHeight="1" x14ac:dyDescent="0.55000000000000004">
      <c r="A211" s="10"/>
      <c r="B211" s="10"/>
      <c r="C211" s="19"/>
      <c r="D211" s="10"/>
      <c r="E211" s="63">
        <f>+'9'!J211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+'9'!J212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305.20000000000005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700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155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545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545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</sheetData>
  <autoFilter ref="A1:S262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S295"/>
  <sheetViews>
    <sheetView zoomScale="80" zoomScaleNormal="80" workbookViewId="0">
      <pane xSplit="10" ySplit="4" topLeftCell="K144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P224" sqref="P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29</v>
      </c>
      <c r="F5" s="70"/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18">
        <f t="shared" ref="P5:P61" si="2">SUM(M5-O5)</f>
        <v>50</v>
      </c>
      <c r="Q5" s="89">
        <v>18.010000000000002</v>
      </c>
      <c r="R5" s="43">
        <f>+K5*Q5</f>
        <v>18.010000000000002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28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50</v>
      </c>
      <c r="P6" s="118">
        <f t="shared" si="2"/>
        <v>450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11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1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1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1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5</v>
      </c>
      <c r="K25" s="71">
        <v>3</v>
      </c>
      <c r="L25" s="20">
        <v>100</v>
      </c>
      <c r="M25" s="64">
        <f t="shared" si="3"/>
        <v>300</v>
      </c>
      <c r="N25" s="17" t="s">
        <v>16</v>
      </c>
      <c r="O25" s="18"/>
      <c r="P25" s="118">
        <f t="shared" si="2"/>
        <v>300</v>
      </c>
      <c r="Q25" s="89">
        <v>39.64</v>
      </c>
      <c r="R25" s="43">
        <f t="shared" si="4"/>
        <v>118.92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19</v>
      </c>
      <c r="F28" s="70"/>
      <c r="G28" s="46">
        <f t="shared" si="0"/>
        <v>19</v>
      </c>
      <c r="H28" s="77">
        <v>0</v>
      </c>
      <c r="I28" s="75">
        <v>0</v>
      </c>
      <c r="J28" s="46">
        <f t="shared" si="1"/>
        <v>16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1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0</v>
      </c>
      <c r="K35" s="71">
        <v>8</v>
      </c>
      <c r="L35" s="20">
        <v>130</v>
      </c>
      <c r="M35" s="64">
        <f t="shared" si="3"/>
        <v>1040</v>
      </c>
      <c r="N35" s="17" t="s">
        <v>16</v>
      </c>
      <c r="O35" s="18">
        <v>275</v>
      </c>
      <c r="P35" s="118">
        <f t="shared" si="2"/>
        <v>765</v>
      </c>
      <c r="Q35" s="89">
        <v>70</v>
      </c>
      <c r="R35" s="43">
        <f t="shared" si="4"/>
        <v>560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+'10'!J43</f>
        <v>8</v>
      </c>
      <c r="F43" s="70"/>
      <c r="G43" s="46">
        <f t="shared" si="0"/>
        <v>8</v>
      </c>
      <c r="H43" s="77">
        <v>0</v>
      </c>
      <c r="I43" s="75">
        <v>0</v>
      </c>
      <c r="J43" s="46">
        <f t="shared" si="1"/>
        <v>5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18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+'10'!J44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+'10'!J45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+'10'!J46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+'10'!J47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+'10'!J50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ref="P62:P69" si="5">SUM(M62-O62)</f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+'10'!J67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1</v>
      </c>
      <c r="K67" s="71">
        <v>3</v>
      </c>
      <c r="L67" s="20">
        <v>50</v>
      </c>
      <c r="M67" s="64">
        <f t="shared" si="3"/>
        <v>150</v>
      </c>
      <c r="N67" s="17" t="s">
        <v>1431</v>
      </c>
      <c r="O67" s="18">
        <v>50</v>
      </c>
      <c r="P67" s="118">
        <f t="shared" si="5"/>
        <v>100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+'10'!J69</f>
        <v>0</v>
      </c>
      <c r="F69" s="70">
        <v>2</v>
      </c>
      <c r="G69" s="46">
        <f t="shared" ref="G69:G135" si="6">E69+F69</f>
        <v>2</v>
      </c>
      <c r="H69" s="77">
        <v>0</v>
      </c>
      <c r="I69" s="75">
        <v>0</v>
      </c>
      <c r="J69" s="46">
        <f t="shared" ref="J69:J135" si="7">+G69-H69-K69-I69</f>
        <v>1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18">
        <f t="shared" si="5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2" si="8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ref="P73:P133" si="9">SUM(M73-O73)</f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6" si="12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+'10'!J87</f>
        <v>48</v>
      </c>
      <c r="F87" s="70"/>
      <c r="G87" s="46">
        <f t="shared" si="6"/>
        <v>48</v>
      </c>
      <c r="H87" s="77">
        <v>0</v>
      </c>
      <c r="I87" s="75">
        <v>0</v>
      </c>
      <c r="J87" s="46">
        <f t="shared" si="7"/>
        <v>48</v>
      </c>
      <c r="K87" s="71"/>
      <c r="L87" s="20">
        <v>100</v>
      </c>
      <c r="M87" s="64">
        <f t="shared" si="12"/>
        <v>0</v>
      </c>
      <c r="N87" s="17" t="s">
        <v>16</v>
      </c>
      <c r="O87" s="18"/>
      <c r="P87" s="23">
        <f t="shared" si="9"/>
        <v>0</v>
      </c>
      <c r="Q87" s="89">
        <v>32.520000000000003</v>
      </c>
      <c r="R87" s="43">
        <f t="shared" si="13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+'10'!J88</f>
        <v>21</v>
      </c>
      <c r="F88" s="70"/>
      <c r="G88" s="46">
        <f t="shared" si="6"/>
        <v>21</v>
      </c>
      <c r="H88" s="77">
        <v>0</v>
      </c>
      <c r="I88" s="75">
        <v>0</v>
      </c>
      <c r="J88" s="46">
        <f t="shared" si="7"/>
        <v>21</v>
      </c>
      <c r="K88" s="71"/>
      <c r="L88" s="20">
        <v>55</v>
      </c>
      <c r="M88" s="64">
        <f t="shared" si="12"/>
        <v>0</v>
      </c>
      <c r="N88" s="17" t="s">
        <v>16</v>
      </c>
      <c r="O88" s="18"/>
      <c r="P88" s="23">
        <f t="shared" si="9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+'10'!J89</f>
        <v>29</v>
      </c>
      <c r="F89" s="70"/>
      <c r="G89" s="46">
        <f t="shared" si="6"/>
        <v>29</v>
      </c>
      <c r="H89" s="77">
        <v>0</v>
      </c>
      <c r="I89" s="75">
        <v>0</v>
      </c>
      <c r="J89" s="46">
        <f t="shared" si="7"/>
        <v>29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+'10'!J90</f>
        <v>26</v>
      </c>
      <c r="F90" s="70"/>
      <c r="G90" s="46">
        <f t="shared" si="6"/>
        <v>26</v>
      </c>
      <c r="H90" s="77">
        <v>0</v>
      </c>
      <c r="I90" s="75">
        <v>0</v>
      </c>
      <c r="J90" s="46">
        <f t="shared" si="7"/>
        <v>25</v>
      </c>
      <c r="K90" s="71">
        <v>1</v>
      </c>
      <c r="L90" s="20">
        <v>100</v>
      </c>
      <c r="M90" s="64">
        <f t="shared" si="12"/>
        <v>100</v>
      </c>
      <c r="N90" s="17" t="s">
        <v>16</v>
      </c>
      <c r="O90" s="18"/>
      <c r="P90" s="118">
        <f t="shared" si="9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+'10'!J91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12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12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>
        <f t="shared" si="12"/>
        <v>0</v>
      </c>
      <c r="N94" s="17" t="s">
        <v>16</v>
      </c>
      <c r="O94" s="18"/>
      <c r="P94" s="23">
        <f t="shared" si="9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12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12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+'10'!J100</f>
        <v>4</v>
      </c>
      <c r="F100" s="70"/>
      <c r="G100" s="46">
        <f t="shared" si="6"/>
        <v>4</v>
      </c>
      <c r="H100" s="77">
        <v>0</v>
      </c>
      <c r="I100" s="75">
        <v>0</v>
      </c>
      <c r="J100" s="46">
        <f t="shared" si="7"/>
        <v>4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+'10'!J101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+'10'!J122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+'10'!J132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50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10"/>
        <v>0</v>
      </c>
      <c r="N134" s="17" t="s">
        <v>16</v>
      </c>
      <c r="O134" s="18"/>
      <c r="P134" s="23">
        <f t="shared" ref="P134:P160" si="14">SUM(M134-O134)</f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+'10'!J135</f>
        <v>8</v>
      </c>
      <c r="F135" s="70"/>
      <c r="G135" s="46">
        <f t="shared" si="6"/>
        <v>8</v>
      </c>
      <c r="H135" s="77">
        <v>0</v>
      </c>
      <c r="I135" s="75">
        <v>0</v>
      </c>
      <c r="J135" s="46">
        <f t="shared" si="7"/>
        <v>8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4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+'10'!J136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10"/>
        <v>0</v>
      </c>
      <c r="N136" s="17" t="s">
        <v>16</v>
      </c>
      <c r="O136" s="18"/>
      <c r="P136" s="23">
        <f t="shared" si="14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10"/>
        <v>0</v>
      </c>
      <c r="N138" s="17" t="s">
        <v>16</v>
      </c>
      <c r="O138" s="18"/>
      <c r="P138" s="23">
        <f t="shared" si="14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10"/>
        <v>0</v>
      </c>
      <c r="N139" s="17" t="s">
        <v>16</v>
      </c>
      <c r="O139" s="18"/>
      <c r="P139" s="23">
        <f t="shared" si="14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10"/>
        <v>0</v>
      </c>
      <c r="N140" s="17" t="s">
        <v>16</v>
      </c>
      <c r="O140" s="18"/>
      <c r="P140" s="23">
        <f t="shared" si="14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10"/>
        <v>0</v>
      </c>
      <c r="N141" s="17" t="s">
        <v>16</v>
      </c>
      <c r="O141" s="18"/>
      <c r="P141" s="23">
        <f t="shared" si="14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10"/>
        <v>0</v>
      </c>
      <c r="N142" s="17" t="s">
        <v>16</v>
      </c>
      <c r="O142" s="18"/>
      <c r="P142" s="23">
        <f t="shared" si="14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10"/>
        <v>0</v>
      </c>
      <c r="N143" s="17" t="s">
        <v>16</v>
      </c>
      <c r="O143" s="18"/>
      <c r="P143" s="23">
        <f t="shared" si="14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+'10'!J144</f>
        <v>16</v>
      </c>
      <c r="F144" s="70"/>
      <c r="G144" s="46">
        <f t="shared" si="15"/>
        <v>16</v>
      </c>
      <c r="H144" s="77">
        <v>0</v>
      </c>
      <c r="I144" s="75">
        <v>0</v>
      </c>
      <c r="J144" s="46">
        <f t="shared" si="16"/>
        <v>14</v>
      </c>
      <c r="K144" s="71">
        <v>2</v>
      </c>
      <c r="L144" s="20">
        <v>60</v>
      </c>
      <c r="M144" s="64">
        <f t="shared" si="10"/>
        <v>120</v>
      </c>
      <c r="N144" s="17" t="s">
        <v>16</v>
      </c>
      <c r="O144" s="18"/>
      <c r="P144" s="118">
        <f t="shared" si="14"/>
        <v>120</v>
      </c>
      <c r="Q144" s="89">
        <v>38</v>
      </c>
      <c r="R144" s="43">
        <f t="shared" si="11"/>
        <v>76</v>
      </c>
    </row>
    <row r="145" spans="1:18" ht="25.5" hidden="1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+'10'!J145</f>
        <v>14</v>
      </c>
      <c r="F145" s="70"/>
      <c r="G145" s="46">
        <f t="shared" si="15"/>
        <v>14</v>
      </c>
      <c r="H145" s="77">
        <v>0</v>
      </c>
      <c r="I145" s="75">
        <v>0</v>
      </c>
      <c r="J145" s="46">
        <f t="shared" si="16"/>
        <v>12</v>
      </c>
      <c r="K145" s="71">
        <v>2</v>
      </c>
      <c r="L145" s="20">
        <v>120</v>
      </c>
      <c r="M145" s="64">
        <f t="shared" si="10"/>
        <v>240</v>
      </c>
      <c r="N145" s="17" t="s">
        <v>16</v>
      </c>
      <c r="O145" s="18">
        <v>35</v>
      </c>
      <c r="P145" s="118">
        <f t="shared" si="14"/>
        <v>205</v>
      </c>
      <c r="Q145" s="89">
        <v>73</v>
      </c>
      <c r="R145" s="43">
        <f t="shared" si="11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10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10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10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10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10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10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10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10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10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10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10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10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10"/>
        <v>0</v>
      </c>
      <c r="N161" s="17" t="s">
        <v>16</v>
      </c>
      <c r="O161" s="18"/>
      <c r="P161" s="23">
        <f t="shared" ref="P161:P197" si="17">SUM(M161-O161)</f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+'10'!J174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+'10'!J175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11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12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+'10'!J185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+'10'!J193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+'10'!J194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+'10'!J198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ref="P198:P212" si="24">SUM(M198-O198)</f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4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4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+'10'!J202</f>
        <v>0</v>
      </c>
      <c r="F202" s="70"/>
      <c r="G202" s="46">
        <f t="shared" ref="G202:G211" si="25">E202+F202</f>
        <v>0</v>
      </c>
      <c r="H202" s="77">
        <v>0</v>
      </c>
      <c r="I202" s="75">
        <v>0</v>
      </c>
      <c r="J202" s="46">
        <f t="shared" ref="J202:J211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4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4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20"/>
        <v>0</v>
      </c>
      <c r="N205" s="17" t="s">
        <v>16</v>
      </c>
      <c r="O205" s="18"/>
      <c r="P205" s="23">
        <f t="shared" si="24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35</v>
      </c>
      <c r="M206" s="64">
        <f t="shared" si="20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35</v>
      </c>
      <c r="M207" s="64">
        <f t="shared" si="20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24"/>
        <v>0</v>
      </c>
      <c r="Q208" s="89"/>
      <c r="R208" s="43">
        <f t="shared" si="21"/>
        <v>0</v>
      </c>
    </row>
    <row r="209" spans="1:19" ht="25.5" x14ac:dyDescent="0.55000000000000004">
      <c r="A209" s="10"/>
      <c r="B209" s="10"/>
      <c r="C209" s="19"/>
      <c r="D209" s="10"/>
      <c r="E209" s="63">
        <f>+'10'!J209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/>
      <c r="M209" s="64">
        <f t="shared" si="20"/>
        <v>0</v>
      </c>
      <c r="N209" s="17" t="s">
        <v>16</v>
      </c>
      <c r="O209" s="18"/>
      <c r="P209" s="23">
        <f t="shared" si="24"/>
        <v>0</v>
      </c>
      <c r="Q209" s="89"/>
      <c r="R209" s="43">
        <f t="shared" si="21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+'10'!J210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/>
      <c r="M210" s="64">
        <f t="shared" si="20"/>
        <v>0</v>
      </c>
      <c r="N210" s="17" t="s">
        <v>16</v>
      </c>
      <c r="O210" s="18"/>
      <c r="P210" s="23">
        <f t="shared" si="24"/>
        <v>0</v>
      </c>
      <c r="Q210" s="89"/>
      <c r="R210" s="43">
        <f t="shared" si="21"/>
        <v>0</v>
      </c>
    </row>
    <row r="211" spans="1:19" ht="25.5" x14ac:dyDescent="0.55000000000000004">
      <c r="A211" s="10"/>
      <c r="B211" s="10"/>
      <c r="C211" s="19"/>
      <c r="D211" s="10"/>
      <c r="E211" s="63">
        <f>+'10'!J211</f>
        <v>0</v>
      </c>
      <c r="F211" s="70"/>
      <c r="G211" s="46">
        <f t="shared" si="25"/>
        <v>0</v>
      </c>
      <c r="H211" s="77">
        <v>0</v>
      </c>
      <c r="I211" s="75"/>
      <c r="J211" s="46">
        <f t="shared" si="26"/>
        <v>0</v>
      </c>
      <c r="K211" s="71"/>
      <c r="L211" s="20"/>
      <c r="M211" s="64">
        <f t="shared" si="20"/>
        <v>0</v>
      </c>
      <c r="N211" s="17" t="s">
        <v>16</v>
      </c>
      <c r="O211" s="18"/>
      <c r="P211" s="23">
        <f t="shared" si="24"/>
        <v>0</v>
      </c>
      <c r="Q211" s="89"/>
      <c r="R211" s="43">
        <f t="shared" si="21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4"/>
        <v>0</v>
      </c>
      <c r="Q212" s="89"/>
      <c r="R212" s="43">
        <f t="shared" si="21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1477.3000000000002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3465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1620</v>
      </c>
      <c r="O217" s="2">
        <v>600</v>
      </c>
      <c r="P217" s="2">
        <v>400</v>
      </c>
      <c r="Q217" s="2">
        <v>520</v>
      </c>
      <c r="R217" s="2">
        <v>100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410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1435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1435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>
    <filterColumn colId="15">
      <filters blank="1">
        <filter val="-"/>
        <filter val="100.00"/>
        <filter val="120.00"/>
        <filter val="150.00"/>
        <filter val="300.00"/>
        <filter val="400"/>
        <filter val="50.00"/>
        <filter val="65.00"/>
        <filter val="765.00"/>
        <filter val="ส่วนลดสินค้า SALE"/>
      </filters>
    </filterColumn>
  </autoFilter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5"/>
  <sheetViews>
    <sheetView zoomScale="80" zoomScaleNormal="80" workbookViewId="0">
      <pane xSplit="10" ySplit="4" topLeftCell="K11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1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18">
        <f t="shared" si="2"/>
        <v>100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16</v>
      </c>
      <c r="F28" s="70"/>
      <c r="G28" s="46">
        <f t="shared" si="0"/>
        <v>16</v>
      </c>
      <c r="H28" s="77">
        <v>0</v>
      </c>
      <c r="I28" s="75">
        <v>0</v>
      </c>
      <c r="J28" s="46">
        <f t="shared" si="1"/>
        <v>16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+'11'!J43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+'11'!J44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+'11'!J45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+'11'!J46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+'11'!J47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+'11'!J50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+'11'!J67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+'11'!J69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+'11'!J87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48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+'11'!J88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+'11'!J89</f>
        <v>29</v>
      </c>
      <c r="F89" s="70"/>
      <c r="G89" s="46">
        <f t="shared" si="5"/>
        <v>29</v>
      </c>
      <c r="H89" s="77">
        <v>0</v>
      </c>
      <c r="I89" s="75">
        <v>0</v>
      </c>
      <c r="J89" s="46">
        <f t="shared" si="6"/>
        <v>28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+'11'!J90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+'11'!J91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+'11'!J100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+'11'!J135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+'11'!J144</f>
        <v>14</v>
      </c>
      <c r="F144" s="70"/>
      <c r="G144" s="46">
        <f t="shared" si="13"/>
        <v>14</v>
      </c>
      <c r="H144" s="77">
        <v>0</v>
      </c>
      <c r="I144" s="75">
        <v>0</v>
      </c>
      <c r="J144" s="46">
        <f t="shared" si="14"/>
        <v>12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1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+'11'!J145</f>
        <v>12</v>
      </c>
      <c r="F145" s="70"/>
      <c r="G145" s="46">
        <f t="shared" si="13"/>
        <v>12</v>
      </c>
      <c r="H145" s="77">
        <v>0</v>
      </c>
      <c r="I145" s="75">
        <v>0</v>
      </c>
      <c r="J145" s="46">
        <f t="shared" si="14"/>
        <v>12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+'11'!J202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+'11'!J209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+'11'!J211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155.38999999999999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330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100</v>
      </c>
      <c r="O217" s="2">
        <v>100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230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230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295"/>
  <sheetViews>
    <sheetView zoomScale="80" zoomScaleNormal="80" workbookViewId="0">
      <pane xSplit="10" ySplit="4" topLeftCell="M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P13" sqref="P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24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18">
        <f t="shared" ref="P5:P80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1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35</v>
      </c>
      <c r="P20" s="118">
        <f t="shared" si="2"/>
        <v>30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18">
        <f t="shared" si="2"/>
        <v>100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16</v>
      </c>
      <c r="F28" s="70"/>
      <c r="G28" s="46">
        <f t="shared" si="0"/>
        <v>16</v>
      </c>
      <c r="H28" s="77">
        <v>0</v>
      </c>
      <c r="I28" s="75">
        <v>0</v>
      </c>
      <c r="J28" s="46">
        <f t="shared" si="1"/>
        <v>16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+'12'!J43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+'12'!J44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+'12'!J45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+'12'!J46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+'12'!J47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+'12'!J50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+'12'!J67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+'12'!J69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+'12'!J87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48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+'12'!J88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+'12'!J89</f>
        <v>28</v>
      </c>
      <c r="F89" s="70"/>
      <c r="G89" s="46">
        <f t="shared" si="5"/>
        <v>28</v>
      </c>
      <c r="H89" s="77">
        <v>0</v>
      </c>
      <c r="I89" s="75">
        <v>0</v>
      </c>
      <c r="J89" s="46">
        <f t="shared" si="6"/>
        <v>27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+'12'!J90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+'12'!J91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+'12'!J100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+'12'!J135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+'12'!J144</f>
        <v>12</v>
      </c>
      <c r="F144" s="70"/>
      <c r="G144" s="46">
        <f t="shared" si="12"/>
        <v>12</v>
      </c>
      <c r="H144" s="77">
        <v>0</v>
      </c>
      <c r="I144" s="75">
        <v>0</v>
      </c>
      <c r="J144" s="46">
        <f t="shared" si="13"/>
        <v>9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1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+'12'!J145</f>
        <v>12</v>
      </c>
      <c r="F145" s="70"/>
      <c r="G145" s="46">
        <f t="shared" si="12"/>
        <v>12</v>
      </c>
      <c r="H145" s="77">
        <v>0</v>
      </c>
      <c r="I145" s="75">
        <v>0</v>
      </c>
      <c r="J145" s="46">
        <f t="shared" si="13"/>
        <v>10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>
        <v>30</v>
      </c>
      <c r="P145" s="118">
        <f t="shared" ref="P145:P159" si="14">SUM(M145-O145)</f>
        <v>210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12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+'12'!J202</f>
        <v>0</v>
      </c>
      <c r="F202" s="70"/>
      <c r="G202" s="46">
        <f t="shared" ref="G202:G211" si="22">E202+F202</f>
        <v>0</v>
      </c>
      <c r="H202" s="77">
        <v>0</v>
      </c>
      <c r="I202" s="75">
        <v>0</v>
      </c>
      <c r="J202" s="46">
        <f t="shared" ref="J202:J211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+'12'!J209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+'12'!J210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+'12'!J211</f>
        <v>0</v>
      </c>
      <c r="F211" s="70"/>
      <c r="G211" s="46">
        <f t="shared" si="22"/>
        <v>0</v>
      </c>
      <c r="H211" s="77">
        <v>0</v>
      </c>
      <c r="I211" s="75"/>
      <c r="J211" s="46">
        <f t="shared" si="23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+'12'!J212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5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532.29999999999995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1195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210</v>
      </c>
      <c r="O217" s="2">
        <v>100</v>
      </c>
      <c r="P217" s="2">
        <v>110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65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920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920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19</v>
      </c>
      <c r="K5" s="71">
        <v>5</v>
      </c>
      <c r="L5" s="20">
        <v>50</v>
      </c>
      <c r="M5" s="64">
        <f>+L5*K5</f>
        <v>250</v>
      </c>
      <c r="N5" s="17" t="s">
        <v>16</v>
      </c>
      <c r="O5" s="18"/>
      <c r="P5" s="118">
        <f t="shared" ref="P5:P80" si="2">SUM(M5-O5)</f>
        <v>250</v>
      </c>
      <c r="Q5" s="89">
        <v>18.010000000000002</v>
      </c>
      <c r="R5" s="43">
        <f>+K5*Q5</f>
        <v>90.050000000000011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15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18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1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18">
        <f t="shared" si="2"/>
        <v>200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18">
        <f t="shared" si="2"/>
        <v>200</v>
      </c>
      <c r="Q24" s="89">
        <v>36.659999999999997</v>
      </c>
      <c r="R24" s="43">
        <f t="shared" si="4"/>
        <v>73.319999999999993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16</v>
      </c>
      <c r="F28" s="70"/>
      <c r="G28" s="46">
        <f t="shared" si="0"/>
        <v>16</v>
      </c>
      <c r="H28" s="77">
        <v>0</v>
      </c>
      <c r="I28" s="75">
        <v>0</v>
      </c>
      <c r="J28" s="46">
        <f t="shared" si="1"/>
        <v>14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1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8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1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+'13'!J43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+'13'!J44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+'13'!J45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4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18">
        <f t="shared" si="2"/>
        <v>100</v>
      </c>
      <c r="Q45" s="89">
        <v>18.32</v>
      </c>
      <c r="R45" s="43">
        <f t="shared" si="4"/>
        <v>36.64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+'13'!J46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9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18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+'13'!J47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9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18">
        <f t="shared" si="2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+'13'!J50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8</v>
      </c>
      <c r="K50" s="71">
        <v>5</v>
      </c>
      <c r="L50" s="20">
        <v>50</v>
      </c>
      <c r="M50" s="64">
        <f t="shared" si="3"/>
        <v>250</v>
      </c>
      <c r="N50" s="17" t="s">
        <v>16</v>
      </c>
      <c r="O50" s="18">
        <v>30</v>
      </c>
      <c r="P50" s="118">
        <f t="shared" si="2"/>
        <v>220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+'13'!J67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+'13'!J69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+'13'!J87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44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18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+'13'!J88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+'13'!J89</f>
        <v>27</v>
      </c>
      <c r="F89" s="70"/>
      <c r="G89" s="46">
        <f t="shared" si="5"/>
        <v>27</v>
      </c>
      <c r="H89" s="77">
        <v>0</v>
      </c>
      <c r="I89" s="75">
        <v>0</v>
      </c>
      <c r="J89" s="46">
        <f t="shared" si="6"/>
        <v>27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+'13'!J90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+'13'!J91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+'13'!J100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+'13'!J135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+'13'!J136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+'13'!J144</f>
        <v>9</v>
      </c>
      <c r="F144" s="70"/>
      <c r="G144" s="46">
        <f t="shared" si="12"/>
        <v>9</v>
      </c>
      <c r="H144" s="77">
        <v>0</v>
      </c>
      <c r="I144" s="75">
        <v>0</v>
      </c>
      <c r="J144" s="46">
        <f t="shared" si="13"/>
        <v>9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+'13'!J145</f>
        <v>10</v>
      </c>
      <c r="F145" s="70"/>
      <c r="G145" s="46">
        <f t="shared" si="12"/>
        <v>10</v>
      </c>
      <c r="H145" s="77">
        <v>0</v>
      </c>
      <c r="I145" s="75">
        <v>0</v>
      </c>
      <c r="J145" s="46">
        <f t="shared" si="13"/>
        <v>9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18">
        <f t="shared" ref="P145:P151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+'13'!J150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+'13'!J151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ref="P152:P157" si="15">SUM(M152-O152)</f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" si="16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12" si="17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+'13'!J174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12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+'13'!J202</f>
        <v>0</v>
      </c>
      <c r="F202" s="70"/>
      <c r="G202" s="46">
        <f t="shared" ref="G202:G211" si="24">E202+F202</f>
        <v>0</v>
      </c>
      <c r="H202" s="77">
        <v>0</v>
      </c>
      <c r="I202" s="75">
        <v>0</v>
      </c>
      <c r="J202" s="46">
        <f t="shared" ref="J202:J211" si="25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+'13'!J203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20"/>
        <v>0</v>
      </c>
      <c r="N205" s="17" t="s">
        <v>16</v>
      </c>
      <c r="O205" s="18"/>
      <c r="P205" s="23">
        <f t="shared" si="17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+'13'!J206</f>
        <v>0</v>
      </c>
      <c r="F206" s="70">
        <v>2</v>
      </c>
      <c r="G206" s="46">
        <f t="shared" si="24"/>
        <v>2</v>
      </c>
      <c r="H206" s="77">
        <v>0</v>
      </c>
      <c r="I206" s="75">
        <v>0</v>
      </c>
      <c r="J206" s="46">
        <f t="shared" si="25"/>
        <v>0</v>
      </c>
      <c r="K206" s="71">
        <v>2</v>
      </c>
      <c r="L206" s="20">
        <v>35</v>
      </c>
      <c r="M206" s="64">
        <f t="shared" si="20"/>
        <v>70</v>
      </c>
      <c r="N206" s="17" t="s">
        <v>16</v>
      </c>
      <c r="O206" s="18"/>
      <c r="P206" s="118">
        <f t="shared" si="17"/>
        <v>70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+'13'!J207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>
        <v>35</v>
      </c>
      <c r="M207" s="64">
        <f t="shared" si="20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19" ht="25.5" x14ac:dyDescent="0.55000000000000004">
      <c r="A209" s="10"/>
      <c r="B209" s="10"/>
      <c r="C209" s="19"/>
      <c r="D209" s="10"/>
      <c r="E209" s="63">
        <f>+'13'!J209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/>
      <c r="M209" s="64">
        <f t="shared" si="20"/>
        <v>0</v>
      </c>
      <c r="N209" s="17" t="s">
        <v>16</v>
      </c>
      <c r="O209" s="18"/>
      <c r="P209" s="23">
        <f t="shared" si="17"/>
        <v>0</v>
      </c>
      <c r="Q209" s="89"/>
      <c r="R209" s="43">
        <f t="shared" si="21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/>
      <c r="M210" s="64">
        <f t="shared" si="20"/>
        <v>0</v>
      </c>
      <c r="N210" s="17" t="s">
        <v>16</v>
      </c>
      <c r="O210" s="18"/>
      <c r="P210" s="23">
        <f t="shared" si="17"/>
        <v>0</v>
      </c>
      <c r="Q210" s="89"/>
      <c r="R210" s="43">
        <f t="shared" si="21"/>
        <v>0</v>
      </c>
    </row>
    <row r="211" spans="1:19" ht="25.5" x14ac:dyDescent="0.55000000000000004">
      <c r="A211" s="10"/>
      <c r="B211" s="10"/>
      <c r="C211" s="19"/>
      <c r="D211" s="10"/>
      <c r="E211" s="63">
        <f>+'13'!J211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5"/>
        <v>0</v>
      </c>
      <c r="K211" s="71"/>
      <c r="L211" s="20"/>
      <c r="M211" s="64">
        <f t="shared" si="20"/>
        <v>0</v>
      </c>
      <c r="N211" s="17" t="s">
        <v>16</v>
      </c>
      <c r="O211" s="18"/>
      <c r="P211" s="23">
        <f t="shared" si="17"/>
        <v>0</v>
      </c>
      <c r="Q211" s="89"/>
      <c r="R211" s="43">
        <f t="shared" si="21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7"/>
        <v>0</v>
      </c>
      <c r="Q212" s="89"/>
      <c r="R212" s="43">
        <f t="shared" si="21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1032.4900000000002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2840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320</v>
      </c>
      <c r="O217" s="2">
        <v>100</v>
      </c>
      <c r="P217" s="2">
        <v>220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130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2390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2390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>
    <filterColumn colId="15">
      <filters blank="1">
        <filter val="-"/>
        <filter val="100.00"/>
        <filter val="120.00"/>
        <filter val="200.00"/>
        <filter val="220"/>
        <filter val="250.00"/>
        <filter val="300.00"/>
        <filter val="400.00"/>
        <filter val="50.00"/>
        <filter val="70.00"/>
        <filter val="ส่วนลดสินค้า SALE"/>
      </filters>
    </filterColumn>
  </autoFilter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23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23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14</v>
      </c>
      <c r="F28" s="70"/>
      <c r="G28" s="46">
        <f t="shared" si="0"/>
        <v>14</v>
      </c>
      <c r="H28" s="77">
        <v>0</v>
      </c>
      <c r="I28" s="75">
        <v>0</v>
      </c>
      <c r="J28" s="46">
        <f t="shared" si="1"/>
        <v>11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23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7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23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+'14'!J43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+'14'!J44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+'14'!J45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+'14'!J46</f>
        <v>9</v>
      </c>
      <c r="F46" s="70"/>
      <c r="G46" s="46">
        <f t="shared" si="0"/>
        <v>9</v>
      </c>
      <c r="H46" s="77">
        <v>0</v>
      </c>
      <c r="I46" s="75">
        <v>0</v>
      </c>
      <c r="J46" s="46">
        <f t="shared" si="1"/>
        <v>9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+'14'!J47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8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23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+'14'!J50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+'14'!J67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+'14'!J69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+'14'!J87</f>
        <v>44</v>
      </c>
      <c r="F87" s="70"/>
      <c r="G87" s="46">
        <f t="shared" si="5"/>
        <v>44</v>
      </c>
      <c r="H87" s="77">
        <v>0</v>
      </c>
      <c r="I87" s="75">
        <v>0</v>
      </c>
      <c r="J87" s="46">
        <f t="shared" si="6"/>
        <v>44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+'14'!J88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+'14'!J89</f>
        <v>27</v>
      </c>
      <c r="F89" s="70"/>
      <c r="G89" s="46">
        <f t="shared" si="5"/>
        <v>27</v>
      </c>
      <c r="H89" s="77">
        <v>0</v>
      </c>
      <c r="I89" s="75">
        <v>0</v>
      </c>
      <c r="J89" s="46">
        <f t="shared" si="6"/>
        <v>26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23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+'14'!J90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+'14'!J91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+'14'!J100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+'14'!J135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+'14'!J144</f>
        <v>9</v>
      </c>
      <c r="F144" s="70"/>
      <c r="G144" s="46">
        <f t="shared" si="12"/>
        <v>9</v>
      </c>
      <c r="H144" s="77">
        <v>0</v>
      </c>
      <c r="I144" s="75">
        <v>0</v>
      </c>
      <c r="J144" s="46">
        <f t="shared" si="13"/>
        <v>8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23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+'14'!J145</f>
        <v>9</v>
      </c>
      <c r="F145" s="70"/>
      <c r="G145" s="46">
        <f t="shared" si="12"/>
        <v>9</v>
      </c>
      <c r="H145" s="77">
        <v>0</v>
      </c>
      <c r="I145" s="75">
        <v>0</v>
      </c>
      <c r="J145" s="46">
        <f t="shared" si="13"/>
        <v>9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4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ref="P155:P212" si="15">SUM(M155-O155)</f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+'14'!J202</f>
        <v>0</v>
      </c>
      <c r="F202" s="70"/>
      <c r="G202" s="46">
        <f t="shared" ref="G202:G211" si="22">E202+F202</f>
        <v>0</v>
      </c>
      <c r="H202" s="77">
        <v>0</v>
      </c>
      <c r="I202" s="75">
        <v>0</v>
      </c>
      <c r="J202" s="46">
        <f t="shared" ref="J202:J211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+'14'!J203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+'14'!J207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+'14'!J209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+'14'!J210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+'14'!J211</f>
        <v>0</v>
      </c>
      <c r="F211" s="70"/>
      <c r="G211" s="46">
        <f t="shared" si="22"/>
        <v>0</v>
      </c>
      <c r="H211" s="77">
        <v>0</v>
      </c>
      <c r="I211" s="75"/>
      <c r="J211" s="46">
        <f t="shared" si="23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5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264.88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720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720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720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Q215" sqref="Q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19</v>
      </c>
      <c r="F5" s="70"/>
      <c r="G5" s="46">
        <f t="shared" ref="G5:G68" si="0">E5+F5</f>
        <v>19</v>
      </c>
      <c r="H5" s="77">
        <v>5</v>
      </c>
      <c r="I5" s="75">
        <v>0</v>
      </c>
      <c r="J5" s="46">
        <f t="shared" ref="J5:J68" si="1">+G5-H5-K5-I5</f>
        <v>12</v>
      </c>
      <c r="K5" s="71">
        <v>2</v>
      </c>
      <c r="L5" s="20">
        <v>50</v>
      </c>
      <c r="M5" s="64">
        <f>+L5*K5</f>
        <v>100</v>
      </c>
      <c r="N5" s="17" t="s">
        <v>1430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23</v>
      </c>
      <c r="F6" s="70"/>
      <c r="G6" s="46">
        <f t="shared" si="0"/>
        <v>23</v>
      </c>
      <c r="H6" s="77">
        <v>10</v>
      </c>
      <c r="I6" s="75">
        <v>0</v>
      </c>
      <c r="J6" s="46">
        <f t="shared" si="1"/>
        <v>13</v>
      </c>
      <c r="K6" s="71"/>
      <c r="L6" s="20">
        <v>100</v>
      </c>
      <c r="M6" s="64">
        <f t="shared" ref="M6:M80" si="3">+L6*K6</f>
        <v>0</v>
      </c>
      <c r="N6" s="17" t="s">
        <v>1430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14</v>
      </c>
      <c r="F11" s="70"/>
      <c r="G11" s="46">
        <f t="shared" si="0"/>
        <v>14</v>
      </c>
      <c r="H11" s="77">
        <v>2</v>
      </c>
      <c r="I11" s="75">
        <v>0</v>
      </c>
      <c r="J11" s="46">
        <f t="shared" si="1"/>
        <v>12</v>
      </c>
      <c r="K11" s="71"/>
      <c r="L11" s="20">
        <v>50</v>
      </c>
      <c r="M11" s="64">
        <f t="shared" si="3"/>
        <v>0</v>
      </c>
      <c r="N11" s="17" t="s">
        <v>1430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6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1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6</v>
      </c>
      <c r="F20" s="70"/>
      <c r="G20" s="46">
        <f t="shared" si="0"/>
        <v>6</v>
      </c>
      <c r="H20" s="77">
        <v>6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1430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18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18">
        <f t="shared" si="2"/>
        <v>100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11</v>
      </c>
      <c r="F28" s="70"/>
      <c r="G28" s="46">
        <f t="shared" si="0"/>
        <v>11</v>
      </c>
      <c r="H28" s="77">
        <v>0</v>
      </c>
      <c r="I28" s="75">
        <v>0</v>
      </c>
      <c r="J28" s="46">
        <f t="shared" si="1"/>
        <v>10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1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+'15'!J43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+'15'!J44</f>
        <v>12</v>
      </c>
      <c r="F44" s="70"/>
      <c r="G44" s="46">
        <f t="shared" si="0"/>
        <v>12</v>
      </c>
      <c r="H44" s="77">
        <v>7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+'15'!J46</f>
        <v>9</v>
      </c>
      <c r="F46" s="70"/>
      <c r="G46" s="46">
        <f t="shared" si="0"/>
        <v>9</v>
      </c>
      <c r="H46" s="77">
        <v>6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1431</v>
      </c>
      <c r="O46" s="18">
        <v>50</v>
      </c>
      <c r="P46" s="23">
        <f t="shared" si="2"/>
        <v>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+'15'!J47</f>
        <v>8</v>
      </c>
      <c r="F47" s="70"/>
      <c r="G47" s="46">
        <f t="shared" si="0"/>
        <v>8</v>
      </c>
      <c r="H47" s="77">
        <v>6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+'15'!J50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7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1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+'15'!J67</f>
        <v>1</v>
      </c>
      <c r="F67" s="70"/>
      <c r="G67" s="46">
        <f t="shared" si="0"/>
        <v>1</v>
      </c>
      <c r="H67" s="77">
        <v>1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1430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+'15'!J69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+'15'!J87</f>
        <v>44</v>
      </c>
      <c r="F87" s="70"/>
      <c r="G87" s="46">
        <f t="shared" si="5"/>
        <v>44</v>
      </c>
      <c r="H87" s="77">
        <v>0</v>
      </c>
      <c r="I87" s="75">
        <v>0</v>
      </c>
      <c r="J87" s="46">
        <f t="shared" si="6"/>
        <v>41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+'15'!J88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+'15'!J89</f>
        <v>26</v>
      </c>
      <c r="F89" s="70"/>
      <c r="G89" s="46">
        <f t="shared" si="5"/>
        <v>26</v>
      </c>
      <c r="H89" s="77">
        <v>0</v>
      </c>
      <c r="I89" s="75">
        <v>0</v>
      </c>
      <c r="J89" s="46">
        <f t="shared" si="6"/>
        <v>25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+'15'!J90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+'15'!J91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+'15'!J100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+'15'!J135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+'15'!J136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+'15'!J144</f>
        <v>8</v>
      </c>
      <c r="F144" s="70"/>
      <c r="G144" s="46">
        <f t="shared" si="12"/>
        <v>8</v>
      </c>
      <c r="H144" s="77">
        <v>0</v>
      </c>
      <c r="I144" s="75">
        <v>0</v>
      </c>
      <c r="J144" s="46">
        <f t="shared" si="13"/>
        <v>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+'15'!J145</f>
        <v>9</v>
      </c>
      <c r="F145" s="70"/>
      <c r="G145" s="46">
        <f t="shared" si="12"/>
        <v>9</v>
      </c>
      <c r="H145" s="77">
        <v>0</v>
      </c>
      <c r="I145" s="75">
        <v>0</v>
      </c>
      <c r="J145" s="46">
        <f t="shared" si="13"/>
        <v>7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>
        <v>40</v>
      </c>
      <c r="P145" s="118">
        <f t="shared" ref="P145:P153" si="14">SUM(M145-O145)</f>
        <v>200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ref="P154:P157" si="15"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:P159" si="16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12" si="17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12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+'15'!J202</f>
        <v>0</v>
      </c>
      <c r="F202" s="70"/>
      <c r="G202" s="46">
        <f t="shared" ref="G202:G211" si="24">E202+F202</f>
        <v>0</v>
      </c>
      <c r="H202" s="77">
        <v>0</v>
      </c>
      <c r="I202" s="75">
        <v>0</v>
      </c>
      <c r="J202" s="46">
        <f t="shared" ref="J202:J211" si="25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+'15'!J203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+'15'!J204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+'15'!J205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20"/>
        <v>0</v>
      </c>
      <c r="N205" s="17" t="s">
        <v>16</v>
      </c>
      <c r="O205" s="18"/>
      <c r="P205" s="23">
        <f t="shared" si="17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+'15'!J206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35</v>
      </c>
      <c r="M206" s="64">
        <f t="shared" si="20"/>
        <v>0</v>
      </c>
      <c r="N206" s="17" t="s">
        <v>16</v>
      </c>
      <c r="O206" s="18"/>
      <c r="P206" s="23">
        <f t="shared" si="17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+'15'!J207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>
        <v>35</v>
      </c>
      <c r="M207" s="64">
        <f t="shared" si="20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19" ht="25.5" x14ac:dyDescent="0.55000000000000004">
      <c r="A209" s="10"/>
      <c r="B209" s="10"/>
      <c r="C209" s="19"/>
      <c r="D209" s="10"/>
      <c r="E209" s="63">
        <f>+'15'!J209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/>
      <c r="M209" s="64">
        <f t="shared" si="20"/>
        <v>0</v>
      </c>
      <c r="N209" s="17" t="s">
        <v>16</v>
      </c>
      <c r="O209" s="18"/>
      <c r="P209" s="23">
        <f t="shared" si="17"/>
        <v>0</v>
      </c>
      <c r="Q209" s="89"/>
      <c r="R209" s="43">
        <f t="shared" si="21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/>
      <c r="M210" s="64">
        <f t="shared" si="20"/>
        <v>0</v>
      </c>
      <c r="N210" s="17" t="s">
        <v>16</v>
      </c>
      <c r="O210" s="18"/>
      <c r="P210" s="23">
        <f t="shared" si="17"/>
        <v>0</v>
      </c>
      <c r="Q210" s="89"/>
      <c r="R210" s="43">
        <f t="shared" si="21"/>
        <v>0</v>
      </c>
    </row>
    <row r="211" spans="1:19" ht="25.5" x14ac:dyDescent="0.55000000000000004">
      <c r="A211" s="10"/>
      <c r="B211" s="10"/>
      <c r="C211" s="19"/>
      <c r="D211" s="10"/>
      <c r="E211" s="63">
        <f>+'15'!J211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5"/>
        <v>0</v>
      </c>
      <c r="K211" s="71"/>
      <c r="L211" s="20"/>
      <c r="M211" s="64">
        <f t="shared" si="20"/>
        <v>0</v>
      </c>
      <c r="N211" s="17" t="s">
        <v>16</v>
      </c>
      <c r="O211" s="18"/>
      <c r="P211" s="23">
        <f t="shared" si="17"/>
        <v>0</v>
      </c>
      <c r="Q211" s="89"/>
      <c r="R211" s="43">
        <f t="shared" si="21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7"/>
        <v>0</v>
      </c>
      <c r="Q212" s="89"/>
      <c r="R212" s="43">
        <f t="shared" si="21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545.40000000000009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1400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610</v>
      </c>
      <c r="O217" s="2">
        <v>500</v>
      </c>
      <c r="P217" s="2">
        <v>110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90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700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700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12</v>
      </c>
      <c r="F5" s="70">
        <v>5</v>
      </c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13</v>
      </c>
      <c r="F6" s="70">
        <v>5</v>
      </c>
      <c r="G6" s="46">
        <f t="shared" si="0"/>
        <v>18</v>
      </c>
      <c r="H6" s="77">
        <v>0</v>
      </c>
      <c r="I6" s="75">
        <v>0</v>
      </c>
      <c r="J6" s="46">
        <f t="shared" si="1"/>
        <v>15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18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6</v>
      </c>
      <c r="F18" s="70">
        <v>5</v>
      </c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6</v>
      </c>
      <c r="F22" s="70">
        <v>5</v>
      </c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18">
        <f t="shared" si="2"/>
        <v>80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5</v>
      </c>
      <c r="F25" s="70">
        <v>5</v>
      </c>
      <c r="G25" s="46">
        <f t="shared" si="0"/>
        <v>10</v>
      </c>
      <c r="H25" s="77">
        <v>0</v>
      </c>
      <c r="I25" s="75">
        <v>0</v>
      </c>
      <c r="J25" s="46">
        <f t="shared" si="1"/>
        <v>10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10</v>
      </c>
      <c r="F28" s="70">
        <v>5</v>
      </c>
      <c r="G28" s="46">
        <f t="shared" si="0"/>
        <v>15</v>
      </c>
      <c r="H28" s="77">
        <v>0</v>
      </c>
      <c r="I28" s="75">
        <v>0</v>
      </c>
      <c r="J28" s="46">
        <f t="shared" si="1"/>
        <v>15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6</v>
      </c>
      <c r="F31" s="70">
        <v>5</v>
      </c>
      <c r="G31" s="46">
        <f t="shared" si="0"/>
        <v>11</v>
      </c>
      <c r="H31" s="77">
        <v>0</v>
      </c>
      <c r="I31" s="75">
        <v>0</v>
      </c>
      <c r="J31" s="46">
        <f t="shared" si="1"/>
        <v>10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1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>
        <v>3</v>
      </c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+'16'!J43</f>
        <v>5</v>
      </c>
      <c r="F43" s="70">
        <v>5</v>
      </c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+'16'!J44</f>
        <v>5</v>
      </c>
      <c r="F44" s="70">
        <v>5</v>
      </c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+'16'!J45</f>
        <v>4</v>
      </c>
      <c r="F45" s="70">
        <v>5</v>
      </c>
      <c r="G45" s="46">
        <f t="shared" si="0"/>
        <v>9</v>
      </c>
      <c r="H45" s="77">
        <v>0</v>
      </c>
      <c r="I45" s="75">
        <v>0</v>
      </c>
      <c r="J45" s="46">
        <f t="shared" si="1"/>
        <v>6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18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+'16'!J46</f>
        <v>2</v>
      </c>
      <c r="F46" s="70">
        <v>5</v>
      </c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+'16'!J47</f>
        <v>2</v>
      </c>
      <c r="F47" s="70">
        <v>5</v>
      </c>
      <c r="G47" s="46">
        <f t="shared" si="0"/>
        <v>7</v>
      </c>
      <c r="H47" s="77">
        <v>0</v>
      </c>
      <c r="I47" s="75">
        <v>0</v>
      </c>
      <c r="J47" s="46">
        <f t="shared" si="1"/>
        <v>7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+'16'!J50</f>
        <v>7</v>
      </c>
      <c r="F50" s="70">
        <v>5</v>
      </c>
      <c r="G50" s="46">
        <f t="shared" si="0"/>
        <v>12</v>
      </c>
      <c r="H50" s="77">
        <v>0</v>
      </c>
      <c r="I50" s="75">
        <v>0</v>
      </c>
      <c r="J50" s="46">
        <f t="shared" si="1"/>
        <v>12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+'16'!J69</f>
        <v>1</v>
      </c>
      <c r="F69" s="70">
        <v>3</v>
      </c>
      <c r="G69" s="46">
        <f t="shared" ref="G69:G135" si="5">E69+F69</f>
        <v>4</v>
      </c>
      <c r="H69" s="77">
        <v>0</v>
      </c>
      <c r="I69" s="75">
        <v>0</v>
      </c>
      <c r="J69" s="46">
        <f t="shared" ref="J69:J135" si="6">+G69-H69-K69-I69</f>
        <v>4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8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+'16'!J87</f>
        <v>41</v>
      </c>
      <c r="F87" s="70"/>
      <c r="G87" s="46">
        <f t="shared" si="5"/>
        <v>41</v>
      </c>
      <c r="H87" s="77">
        <v>0</v>
      </c>
      <c r="I87" s="75">
        <v>0</v>
      </c>
      <c r="J87" s="46">
        <f t="shared" si="6"/>
        <v>40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18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+'16'!J88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+'16'!J89</f>
        <v>25</v>
      </c>
      <c r="F89" s="70"/>
      <c r="G89" s="46">
        <f t="shared" si="5"/>
        <v>25</v>
      </c>
      <c r="H89" s="77">
        <v>0</v>
      </c>
      <c r="I89" s="75">
        <v>0</v>
      </c>
      <c r="J89" s="46">
        <f t="shared" si="6"/>
        <v>24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+'16'!J90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22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23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+'16'!J100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+'16'!J135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+'16'!J144</f>
        <v>8</v>
      </c>
      <c r="F144" s="70">
        <v>5</v>
      </c>
      <c r="G144" s="46">
        <f t="shared" si="12"/>
        <v>13</v>
      </c>
      <c r="H144" s="77">
        <v>0</v>
      </c>
      <c r="I144" s="75">
        <v>0</v>
      </c>
      <c r="J144" s="46">
        <f t="shared" si="13"/>
        <v>13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+'16'!J145</f>
        <v>7</v>
      </c>
      <c r="F145" s="70">
        <v>5</v>
      </c>
      <c r="G145" s="46">
        <f t="shared" si="12"/>
        <v>12</v>
      </c>
      <c r="H145" s="77">
        <v>0</v>
      </c>
      <c r="I145" s="75">
        <v>0</v>
      </c>
      <c r="J145" s="46">
        <f t="shared" si="13"/>
        <v>12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1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ref="P152:P162" si="15">SUM(M152-O152)</f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ref="P163:P212" si="16">SUM(M163-O163)</f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+'16'!J202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0"/>
      <c r="B209" s="10"/>
      <c r="C209" s="19"/>
      <c r="D209" s="10"/>
      <c r="E209" s="63">
        <f>+'16'!J209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19" ht="25.5" x14ac:dyDescent="0.55000000000000004">
      <c r="A211" s="10"/>
      <c r="B211" s="10"/>
      <c r="C211" s="19"/>
      <c r="D211" s="10"/>
      <c r="E211" s="63">
        <f>+'16'!J211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19" ht="25.5" x14ac:dyDescent="0.55000000000000004">
      <c r="A212" s="10"/>
      <c r="B212" s="10"/>
      <c r="C212" s="19"/>
      <c r="D212" s="10"/>
      <c r="E212" s="63">
        <f>+'16'!J212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299.7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1210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20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1190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1190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13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8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>
        <v>100</v>
      </c>
      <c r="P11" s="118">
        <f t="shared" si="2"/>
        <v>100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8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1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18">
        <f t="shared" si="2"/>
        <v>100</v>
      </c>
      <c r="Q24" s="89">
        <v>36.659999999999997</v>
      </c>
      <c r="R24" s="43">
        <f t="shared" si="4"/>
        <v>73.319999999999993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10</v>
      </c>
      <c r="F25" s="70"/>
      <c r="G25" s="46">
        <f t="shared" si="0"/>
        <v>10</v>
      </c>
      <c r="H25" s="77">
        <v>0</v>
      </c>
      <c r="I25" s="75">
        <v>0</v>
      </c>
      <c r="J25" s="46">
        <f t="shared" si="1"/>
        <v>10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15</v>
      </c>
      <c r="F28" s="70"/>
      <c r="G28" s="46">
        <f t="shared" si="0"/>
        <v>15</v>
      </c>
      <c r="H28" s="77">
        <v>0</v>
      </c>
      <c r="I28" s="75">
        <v>0</v>
      </c>
      <c r="J28" s="46">
        <f t="shared" si="1"/>
        <v>10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>
        <v>250</v>
      </c>
      <c r="P28" s="118">
        <f t="shared" si="2"/>
        <v>250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+'17'!J43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9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+'17'!J44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+'17'!J45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+'17'!J46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+'17'!J47</f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7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+'17'!J50</f>
        <v>12</v>
      </c>
      <c r="F50" s="70"/>
      <c r="G50" s="46">
        <f t="shared" si="0"/>
        <v>12</v>
      </c>
      <c r="H50" s="77">
        <v>0</v>
      </c>
      <c r="I50" s="75">
        <v>0</v>
      </c>
      <c r="J50" s="46">
        <f t="shared" si="1"/>
        <v>11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1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+'17'!J69</f>
        <v>4</v>
      </c>
      <c r="F69" s="70"/>
      <c r="G69" s="46">
        <f t="shared" ref="G69:G135" si="5">E69+F69</f>
        <v>4</v>
      </c>
      <c r="H69" s="77">
        <v>0</v>
      </c>
      <c r="I69" s="75">
        <v>0</v>
      </c>
      <c r="J69" s="46">
        <f t="shared" ref="J69:J135" si="6">+G69-H69-K69-I69</f>
        <v>4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6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+'17'!J87</f>
        <v>40</v>
      </c>
      <c r="F87" s="70"/>
      <c r="G87" s="46">
        <f t="shared" si="5"/>
        <v>40</v>
      </c>
      <c r="H87" s="77">
        <v>0</v>
      </c>
      <c r="I87" s="75">
        <v>0</v>
      </c>
      <c r="J87" s="46">
        <f t="shared" si="6"/>
        <v>37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+'17'!J88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19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18">
        <f t="shared" si="8"/>
        <v>110</v>
      </c>
      <c r="Q88" s="89">
        <v>22.55</v>
      </c>
      <c r="R88" s="43">
        <f t="shared" si="11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+'17'!J89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+'17'!J90</f>
        <v>22</v>
      </c>
      <c r="F90" s="70"/>
      <c r="G90" s="46">
        <f t="shared" si="5"/>
        <v>22</v>
      </c>
      <c r="H90" s="77">
        <v>0</v>
      </c>
      <c r="I90" s="75">
        <v>0</v>
      </c>
      <c r="J90" s="46">
        <f t="shared" si="6"/>
        <v>22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+'17'!J91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+'17'!J100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3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18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+'17'!J135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+'17'!J136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+'17'!J139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+'17'!J142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+'17'!J144</f>
        <v>13</v>
      </c>
      <c r="F144" s="70"/>
      <c r="G144" s="46">
        <f t="shared" si="12"/>
        <v>13</v>
      </c>
      <c r="H144" s="77">
        <v>0</v>
      </c>
      <c r="I144" s="75">
        <v>0</v>
      </c>
      <c r="J144" s="46">
        <f t="shared" si="13"/>
        <v>12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>
        <v>30</v>
      </c>
      <c r="P144" s="118">
        <f t="shared" si="8"/>
        <v>30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+'17'!J145</f>
        <v>12</v>
      </c>
      <c r="F145" s="70"/>
      <c r="G145" s="46">
        <f t="shared" si="12"/>
        <v>12</v>
      </c>
      <c r="H145" s="77">
        <v>0</v>
      </c>
      <c r="I145" s="75">
        <v>0</v>
      </c>
      <c r="J145" s="46">
        <f t="shared" si="13"/>
        <v>10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>
        <v>120</v>
      </c>
      <c r="P145" s="118">
        <f t="shared" ref="P145:P148" si="14">SUM(M145-O145)</f>
        <v>120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+'17'!J149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ref="P149:P159" si="15">SUM(M149-O149)</f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+'17'!J150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+'17'!J151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+'17'!J152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+'17'!J153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+'17'!J154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12" si="16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+'17'!J161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+'17'!J190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+'17'!J191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+'17'!J197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+'17'!J202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20" ht="25.5" x14ac:dyDescent="0.55000000000000004">
      <c r="A209" s="10"/>
      <c r="B209" s="10"/>
      <c r="C209" s="19"/>
      <c r="D209" s="10"/>
      <c r="E209" s="63">
        <f>+'17'!J209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16"/>
        <v>0</v>
      </c>
      <c r="Q209" s="89"/>
      <c r="R209" s="43">
        <f t="shared" si="20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+'17'!J210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16"/>
        <v>0</v>
      </c>
      <c r="Q210" s="89"/>
      <c r="R210" s="43">
        <f t="shared" si="20"/>
        <v>0</v>
      </c>
    </row>
    <row r="211" spans="1:20" ht="25.5" x14ac:dyDescent="0.55000000000000004">
      <c r="A211" s="10"/>
      <c r="B211" s="10"/>
      <c r="C211" s="19"/>
      <c r="D211" s="10"/>
      <c r="E211" s="63">
        <f>+'17'!J211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16"/>
        <v>0</v>
      </c>
      <c r="Q211" s="89"/>
      <c r="R211" s="43">
        <f t="shared" si="20"/>
        <v>0</v>
      </c>
    </row>
    <row r="212" spans="1:20" ht="25.5" x14ac:dyDescent="0.55000000000000004">
      <c r="A212" s="10"/>
      <c r="B212" s="10"/>
      <c r="C212" s="19"/>
      <c r="D212" s="10"/>
      <c r="E212" s="63">
        <f>+'17'!J212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6"/>
        <v>0</v>
      </c>
      <c r="Q212" s="89"/>
      <c r="R212" s="43">
        <f t="shared" si="20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825.84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2160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455</v>
      </c>
      <c r="O217" s="2">
        <v>50</v>
      </c>
      <c r="P217" s="2">
        <v>100</v>
      </c>
      <c r="Q217" s="2">
        <v>50</v>
      </c>
      <c r="R217" s="2">
        <v>55</v>
      </c>
      <c r="S217" s="2">
        <v>100</v>
      </c>
      <c r="T217" s="2">
        <v>100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600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1105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1105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37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1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170</v>
      </c>
      <c r="P22" s="118">
        <f t="shared" si="2"/>
        <v>230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2</v>
      </c>
      <c r="F24" s="70"/>
      <c r="G24" s="46">
        <f t="shared" si="0"/>
        <v>2</v>
      </c>
      <c r="H24" s="77">
        <v>2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1430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10</v>
      </c>
      <c r="F25" s="70"/>
      <c r="G25" s="46">
        <f t="shared" si="0"/>
        <v>10</v>
      </c>
      <c r="H25" s="77">
        <v>0</v>
      </c>
      <c r="I25" s="75">
        <v>0</v>
      </c>
      <c r="J25" s="46">
        <f t="shared" si="1"/>
        <v>5</v>
      </c>
      <c r="K25" s="71">
        <v>5</v>
      </c>
      <c r="L25" s="20">
        <v>100</v>
      </c>
      <c r="M25" s="64">
        <f t="shared" si="3"/>
        <v>500</v>
      </c>
      <c r="N25" s="17" t="s">
        <v>16</v>
      </c>
      <c r="O25" s="18">
        <v>250</v>
      </c>
      <c r="P25" s="118">
        <f t="shared" si="2"/>
        <v>250</v>
      </c>
      <c r="Q25" s="89">
        <v>39.64</v>
      </c>
      <c r="R25" s="43">
        <f t="shared" si="4"/>
        <v>198.2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10</v>
      </c>
      <c r="F28" s="70"/>
      <c r="G28" s="46">
        <f t="shared" si="0"/>
        <v>10</v>
      </c>
      <c r="H28" s="77">
        <v>0</v>
      </c>
      <c r="I28" s="75">
        <v>0</v>
      </c>
      <c r="J28" s="46">
        <f t="shared" si="1"/>
        <v>4</v>
      </c>
      <c r="K28" s="71">
        <v>6</v>
      </c>
      <c r="L28" s="20">
        <v>100</v>
      </c>
      <c r="M28" s="64">
        <f t="shared" si="3"/>
        <v>600</v>
      </c>
      <c r="N28" s="17" t="s">
        <v>16</v>
      </c>
      <c r="O28" s="18">
        <v>120</v>
      </c>
      <c r="P28" s="118">
        <f t="shared" si="2"/>
        <v>480</v>
      </c>
      <c r="Q28" s="89">
        <v>30.84</v>
      </c>
      <c r="R28" s="43">
        <f t="shared" si="4"/>
        <v>185.04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10</v>
      </c>
      <c r="F31" s="70">
        <v>5</v>
      </c>
      <c r="G31" s="46">
        <f t="shared" si="0"/>
        <v>15</v>
      </c>
      <c r="H31" s="77">
        <v>0</v>
      </c>
      <c r="I31" s="75">
        <v>0</v>
      </c>
      <c r="J31" s="46">
        <f t="shared" si="1"/>
        <v>11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200</v>
      </c>
      <c r="P31" s="118">
        <f t="shared" si="2"/>
        <v>200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3</v>
      </c>
      <c r="F35" s="70">
        <v>3</v>
      </c>
      <c r="G35" s="46">
        <f t="shared" si="0"/>
        <v>6</v>
      </c>
      <c r="H35" s="77">
        <v>0</v>
      </c>
      <c r="I35" s="75">
        <v>0</v>
      </c>
      <c r="J35" s="46">
        <f t="shared" si="1"/>
        <v>6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ref="P39:P80" si="5">SUM(M39-O39)</f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+'18'!J43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7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18">
        <f t="shared" si="5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+'18'!J44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+'18'!J45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5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5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+'18'!J46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+'18'!J47</f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6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5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+'18'!J50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9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18">
        <f t="shared" si="5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+'18'!J69</f>
        <v>4</v>
      </c>
      <c r="F69" s="70"/>
      <c r="G69" s="46">
        <f t="shared" ref="G69:G135" si="6">E69+F69</f>
        <v>4</v>
      </c>
      <c r="H69" s="77">
        <v>1</v>
      </c>
      <c r="I69" s="75">
        <v>0</v>
      </c>
      <c r="J69" s="46">
        <f t="shared" ref="J69:J135" si="7">+G69-H69-K69-I69</f>
        <v>3</v>
      </c>
      <c r="K69" s="71"/>
      <c r="L69" s="20">
        <v>50</v>
      </c>
      <c r="M69" s="64">
        <f t="shared" si="3"/>
        <v>0</v>
      </c>
      <c r="N69" s="17" t="s">
        <v>1430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10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+'18'!J87</f>
        <v>37</v>
      </c>
      <c r="F87" s="70"/>
      <c r="G87" s="46">
        <f t="shared" si="6"/>
        <v>37</v>
      </c>
      <c r="H87" s="77">
        <v>0</v>
      </c>
      <c r="I87" s="75">
        <v>0</v>
      </c>
      <c r="J87" s="46">
        <f t="shared" si="7"/>
        <v>35</v>
      </c>
      <c r="K87" s="71">
        <v>2</v>
      </c>
      <c r="L87" s="20">
        <v>100</v>
      </c>
      <c r="M87" s="64">
        <f t="shared" si="11"/>
        <v>200</v>
      </c>
      <c r="N87" s="17" t="s">
        <v>16</v>
      </c>
      <c r="O87" s="18">
        <v>100</v>
      </c>
      <c r="P87" s="118">
        <f t="shared" si="12"/>
        <v>100</v>
      </c>
      <c r="Q87" s="89">
        <v>32.520000000000003</v>
      </c>
      <c r="R87" s="43">
        <f t="shared" si="13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+'18'!J88</f>
        <v>19</v>
      </c>
      <c r="F88" s="70"/>
      <c r="G88" s="46">
        <f t="shared" si="6"/>
        <v>19</v>
      </c>
      <c r="H88" s="77">
        <v>0</v>
      </c>
      <c r="I88" s="75">
        <v>0</v>
      </c>
      <c r="J88" s="46">
        <f t="shared" si="7"/>
        <v>19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+'18'!J89</f>
        <v>24</v>
      </c>
      <c r="F89" s="70"/>
      <c r="G89" s="46">
        <f t="shared" si="6"/>
        <v>24</v>
      </c>
      <c r="H89" s="77">
        <v>0</v>
      </c>
      <c r="I89" s="75">
        <v>0</v>
      </c>
      <c r="J89" s="46">
        <f t="shared" si="7"/>
        <v>23</v>
      </c>
      <c r="K89" s="71">
        <v>1</v>
      </c>
      <c r="L89" s="20">
        <v>60</v>
      </c>
      <c r="M89" s="64">
        <f t="shared" si="11"/>
        <v>60</v>
      </c>
      <c r="N89" s="17" t="s">
        <v>16</v>
      </c>
      <c r="O89" s="18"/>
      <c r="P89" s="118">
        <f t="shared" si="12"/>
        <v>60</v>
      </c>
      <c r="Q89" s="89">
        <v>23.61</v>
      </c>
      <c r="R89" s="43">
        <f t="shared" si="13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+'18'!J90</f>
        <v>22</v>
      </c>
      <c r="F90" s="70"/>
      <c r="G90" s="46">
        <f t="shared" si="6"/>
        <v>22</v>
      </c>
      <c r="H90" s="77">
        <v>0</v>
      </c>
      <c r="I90" s="75">
        <v>0</v>
      </c>
      <c r="J90" s="46">
        <f t="shared" si="7"/>
        <v>21</v>
      </c>
      <c r="K90" s="71">
        <v>1</v>
      </c>
      <c r="L90" s="20">
        <v>100</v>
      </c>
      <c r="M90" s="64">
        <f t="shared" si="11"/>
        <v>100</v>
      </c>
      <c r="N90" s="17" t="s">
        <v>16</v>
      </c>
      <c r="O90" s="18"/>
      <c r="P90" s="118">
        <f t="shared" si="12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+'18'!J91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>
        <f t="shared" si="12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+'18'!J100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+'18'!J102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+'18'!J135</f>
        <v>8</v>
      </c>
      <c r="F135" s="70"/>
      <c r="G135" s="46">
        <f t="shared" si="6"/>
        <v>8</v>
      </c>
      <c r="H135" s="77">
        <v>0</v>
      </c>
      <c r="I135" s="75">
        <v>0</v>
      </c>
      <c r="J135" s="46">
        <f t="shared" si="7"/>
        <v>8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+'18'!J136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+'18'!J144</f>
        <v>12</v>
      </c>
      <c r="F144" s="70"/>
      <c r="G144" s="46">
        <f t="shared" si="14"/>
        <v>12</v>
      </c>
      <c r="H144" s="77">
        <v>0</v>
      </c>
      <c r="I144" s="75">
        <v>0</v>
      </c>
      <c r="J144" s="46">
        <f t="shared" si="15"/>
        <v>10</v>
      </c>
      <c r="K144" s="71">
        <v>2</v>
      </c>
      <c r="L144" s="20">
        <v>60</v>
      </c>
      <c r="M144" s="64">
        <f t="shared" si="8"/>
        <v>120</v>
      </c>
      <c r="N144" s="17" t="s">
        <v>16</v>
      </c>
      <c r="O144" s="18">
        <v>60</v>
      </c>
      <c r="P144" s="118">
        <f t="shared" si="9"/>
        <v>60</v>
      </c>
      <c r="Q144" s="89">
        <v>38</v>
      </c>
      <c r="R144" s="43">
        <f t="shared" si="10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+'18'!J145</f>
        <v>10</v>
      </c>
      <c r="F145" s="70"/>
      <c r="G145" s="46">
        <f t="shared" si="14"/>
        <v>10</v>
      </c>
      <c r="H145" s="77">
        <v>0</v>
      </c>
      <c r="I145" s="75">
        <v>0</v>
      </c>
      <c r="J145" s="46">
        <f t="shared" si="15"/>
        <v>7</v>
      </c>
      <c r="K145" s="71">
        <v>3</v>
      </c>
      <c r="L145" s="20">
        <v>120</v>
      </c>
      <c r="M145" s="64">
        <f t="shared" si="8"/>
        <v>360</v>
      </c>
      <c r="N145" s="17" t="s">
        <v>16</v>
      </c>
      <c r="O145" s="18">
        <v>180</v>
      </c>
      <c r="P145" s="118">
        <f t="shared" si="9"/>
        <v>180</v>
      </c>
      <c r="Q145" s="89">
        <v>73</v>
      </c>
      <c r="R145" s="43">
        <f t="shared" si="10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+'18'!J175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ref="P177:P212" si="19">SUM(M177-O177)</f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+'18'!J202</f>
        <v>0</v>
      </c>
      <c r="F202" s="70"/>
      <c r="G202" s="46">
        <f t="shared" ref="G202:G211" si="24">E202+F202</f>
        <v>0</v>
      </c>
      <c r="H202" s="77">
        <v>0</v>
      </c>
      <c r="I202" s="75">
        <v>0</v>
      </c>
      <c r="J202" s="46">
        <f t="shared" ref="J202:J211" si="25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+'18'!J205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+'18'!J207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20" ht="25.5" x14ac:dyDescent="0.55000000000000004">
      <c r="A209" s="10"/>
      <c r="B209" s="10"/>
      <c r="C209" s="19"/>
      <c r="D209" s="10"/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/>
      <c r="R209" s="43">
        <f t="shared" si="20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19"/>
        <v>0</v>
      </c>
      <c r="Q210" s="89"/>
      <c r="R210" s="43">
        <f t="shared" si="20"/>
        <v>0</v>
      </c>
    </row>
    <row r="211" spans="1:20" ht="25.5" x14ac:dyDescent="0.55000000000000004">
      <c r="A211" s="10"/>
      <c r="B211" s="10"/>
      <c r="C211" s="19"/>
      <c r="D211" s="10"/>
      <c r="E211" s="63">
        <f>+'18'!J211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5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/>
      <c r="R211" s="43">
        <f t="shared" si="20"/>
        <v>0</v>
      </c>
    </row>
    <row r="212" spans="1:20" ht="25.5" x14ac:dyDescent="0.55000000000000004">
      <c r="A212" s="10"/>
      <c r="B212" s="10"/>
      <c r="C212" s="19"/>
      <c r="D212" s="10"/>
      <c r="E212" s="63">
        <f>+'18'!J212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9"/>
        <v>0</v>
      </c>
      <c r="Q212" s="89"/>
      <c r="R212" s="43">
        <f t="shared" si="20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1155.9000000000001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3090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780</v>
      </c>
      <c r="O217" s="2">
        <v>100</v>
      </c>
      <c r="P217" s="2">
        <v>220</v>
      </c>
      <c r="Q217" s="2">
        <v>100</v>
      </c>
      <c r="R217" s="2">
        <v>160</v>
      </c>
      <c r="S217" s="2">
        <v>100</v>
      </c>
      <c r="T217" s="2">
        <v>100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1080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1230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1230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1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5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1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+'19'!J43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6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+'19'!J44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8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18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+'19'!J45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+'19'!J46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+'19'!J47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+'19'!J50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6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18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+'19'!J69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5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+'19'!J87</f>
        <v>35</v>
      </c>
      <c r="F87" s="70"/>
      <c r="G87" s="46">
        <f t="shared" si="5"/>
        <v>35</v>
      </c>
      <c r="H87" s="77">
        <v>0</v>
      </c>
      <c r="I87" s="75">
        <v>0</v>
      </c>
      <c r="J87" s="46">
        <f t="shared" si="6"/>
        <v>32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+'19'!J88</f>
        <v>19</v>
      </c>
      <c r="F88" s="70"/>
      <c r="G88" s="46">
        <f t="shared" si="5"/>
        <v>19</v>
      </c>
      <c r="H88" s="77">
        <v>0</v>
      </c>
      <c r="I88" s="75">
        <v>0</v>
      </c>
      <c r="J88" s="46">
        <f t="shared" si="6"/>
        <v>17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18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+'19'!J89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+'19'!J90</f>
        <v>21</v>
      </c>
      <c r="F90" s="70"/>
      <c r="G90" s="46">
        <f t="shared" si="5"/>
        <v>21</v>
      </c>
      <c r="H90" s="77">
        <v>0</v>
      </c>
      <c r="I90" s="75">
        <v>0</v>
      </c>
      <c r="J90" s="46">
        <f t="shared" si="6"/>
        <v>20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1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+'19'!J91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+'19'!J100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+'19'!J135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+'19'!J136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+'19'!J144</f>
        <v>10</v>
      </c>
      <c r="F144" s="70"/>
      <c r="G144" s="46">
        <f t="shared" si="13"/>
        <v>10</v>
      </c>
      <c r="H144" s="77">
        <v>0</v>
      </c>
      <c r="I144" s="75">
        <v>0</v>
      </c>
      <c r="J144" s="46">
        <f t="shared" si="14"/>
        <v>9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1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+'19'!J145</f>
        <v>7</v>
      </c>
      <c r="F145" s="70"/>
      <c r="G145" s="46">
        <f t="shared" si="13"/>
        <v>7</v>
      </c>
      <c r="H145" s="77">
        <v>0</v>
      </c>
      <c r="I145" s="75">
        <v>0</v>
      </c>
      <c r="J145" s="46">
        <f t="shared" si="14"/>
        <v>6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18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+'19'!J202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+'19'!J203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+'19'!J204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+'19'!J205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+'19'!J207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+'19'!J211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558.02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1420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350</v>
      </c>
      <c r="O217" s="2">
        <v>350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1070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1070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B179" sqref="B179:L1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2</v>
      </c>
      <c r="K5" s="71">
        <v>9</v>
      </c>
      <c r="L5" s="20">
        <v>50</v>
      </c>
      <c r="M5" s="64">
        <f>+L5*K5</f>
        <v>450</v>
      </c>
      <c r="N5" s="17" t="s">
        <v>16</v>
      </c>
      <c r="O5" s="18"/>
      <c r="P5" s="118">
        <f t="shared" ref="P5:P80" si="2">SUM(M5-O5)</f>
        <v>450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11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1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4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18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4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1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1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5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18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1</v>
      </c>
      <c r="K25" s="71">
        <v>4</v>
      </c>
      <c r="L25" s="20">
        <v>100</v>
      </c>
      <c r="M25" s="64">
        <f t="shared" si="3"/>
        <v>400</v>
      </c>
      <c r="N25" s="17" t="s">
        <v>16</v>
      </c>
      <c r="O25" s="18"/>
      <c r="P25" s="118">
        <f t="shared" si="2"/>
        <v>400</v>
      </c>
      <c r="Q25" s="89">
        <v>39.64</v>
      </c>
      <c r="R25" s="43">
        <f t="shared" si="4"/>
        <v>158.56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1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1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3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/>
      <c r="P31" s="118">
        <f t="shared" si="2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0</v>
      </c>
      <c r="K35" s="71">
        <v>5</v>
      </c>
      <c r="L35" s="20">
        <v>130</v>
      </c>
      <c r="M35" s="64">
        <f t="shared" si="3"/>
        <v>650</v>
      </c>
      <c r="N35" s="17" t="s">
        <v>16</v>
      </c>
      <c r="O35" s="18"/>
      <c r="P35" s="118">
        <f t="shared" si="2"/>
        <v>650</v>
      </c>
      <c r="Q35" s="89">
        <v>70</v>
      </c>
      <c r="R35" s="43">
        <f t="shared" si="4"/>
        <v>350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ref="P39:P50" si="5">SUM(M39-O39)</f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+'20'!J43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5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5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+'20'!J44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1</v>
      </c>
      <c r="K44" s="71">
        <v>7</v>
      </c>
      <c r="L44" s="20">
        <v>50</v>
      </c>
      <c r="M44" s="64">
        <f t="shared" si="3"/>
        <v>350</v>
      </c>
      <c r="N44" s="17" t="s">
        <v>1431</v>
      </c>
      <c r="O44" s="18">
        <v>50</v>
      </c>
      <c r="P44" s="118">
        <f t="shared" si="5"/>
        <v>300</v>
      </c>
      <c r="Q44" s="89">
        <v>17.989999999999998</v>
      </c>
      <c r="R44" s="43">
        <f t="shared" si="4"/>
        <v>125.92999999999999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+'20'!J45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1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18">
        <f t="shared" si="5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+'20'!J46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+'20'!J47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5</v>
      </c>
      <c r="K47" s="71">
        <v>1</v>
      </c>
      <c r="L47" s="20">
        <v>50</v>
      </c>
      <c r="M47" s="64">
        <f t="shared" si="3"/>
        <v>50</v>
      </c>
      <c r="N47" s="17" t="s">
        <v>1431</v>
      </c>
      <c r="O47" s="18">
        <v>50</v>
      </c>
      <c r="P47" s="23">
        <f t="shared" si="5"/>
        <v>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+'20'!J50</f>
        <v>6</v>
      </c>
      <c r="F50" s="70"/>
      <c r="G50" s="46">
        <f t="shared" si="0"/>
        <v>6</v>
      </c>
      <c r="H50" s="77">
        <v>0</v>
      </c>
      <c r="I50" s="75">
        <v>0</v>
      </c>
      <c r="J50" s="46">
        <f t="shared" si="1"/>
        <v>2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18">
        <f t="shared" si="5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+'20'!J69</f>
        <v>3</v>
      </c>
      <c r="F69" s="70"/>
      <c r="G69" s="46">
        <f t="shared" ref="G69:G135" si="6">E69+F69</f>
        <v>3</v>
      </c>
      <c r="H69" s="77">
        <v>0</v>
      </c>
      <c r="I69" s="75">
        <v>0</v>
      </c>
      <c r="J69" s="46">
        <f t="shared" ref="J69:J135" si="7">+G69-H69-K69-I69</f>
        <v>2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18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05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+'20'!J87</f>
        <v>32</v>
      </c>
      <c r="F87" s="70"/>
      <c r="G87" s="46">
        <f t="shared" si="6"/>
        <v>32</v>
      </c>
      <c r="H87" s="77">
        <v>0</v>
      </c>
      <c r="I87" s="75">
        <v>0</v>
      </c>
      <c r="J87" s="46">
        <f t="shared" si="7"/>
        <v>26</v>
      </c>
      <c r="K87" s="71">
        <v>6</v>
      </c>
      <c r="L87" s="20">
        <v>100</v>
      </c>
      <c r="M87" s="64">
        <f t="shared" si="11"/>
        <v>600</v>
      </c>
      <c r="N87" s="17" t="s">
        <v>16</v>
      </c>
      <c r="O87" s="18"/>
      <c r="P87" s="118">
        <f t="shared" si="9"/>
        <v>600</v>
      </c>
      <c r="Q87" s="89">
        <v>32.520000000000003</v>
      </c>
      <c r="R87" s="43">
        <f t="shared" si="12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+'20'!J88</f>
        <v>17</v>
      </c>
      <c r="F88" s="70"/>
      <c r="G88" s="46">
        <f t="shared" si="6"/>
        <v>17</v>
      </c>
      <c r="H88" s="77">
        <v>0</v>
      </c>
      <c r="I88" s="75">
        <v>0</v>
      </c>
      <c r="J88" s="46">
        <f t="shared" si="7"/>
        <v>13</v>
      </c>
      <c r="K88" s="71">
        <v>4</v>
      </c>
      <c r="L88" s="20">
        <v>55</v>
      </c>
      <c r="M88" s="64">
        <f t="shared" si="11"/>
        <v>220</v>
      </c>
      <c r="N88" s="17" t="s">
        <v>16</v>
      </c>
      <c r="O88" s="18"/>
      <c r="P88" s="118">
        <f t="shared" si="9"/>
        <v>220</v>
      </c>
      <c r="Q88" s="89">
        <v>22.55</v>
      </c>
      <c r="R88" s="43">
        <f t="shared" si="12"/>
        <v>90.2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+'20'!J89</f>
        <v>23</v>
      </c>
      <c r="F89" s="70"/>
      <c r="G89" s="46">
        <f t="shared" si="6"/>
        <v>23</v>
      </c>
      <c r="H89" s="77">
        <v>0</v>
      </c>
      <c r="I89" s="75">
        <v>0</v>
      </c>
      <c r="J89" s="46">
        <f t="shared" si="7"/>
        <v>20</v>
      </c>
      <c r="K89" s="71">
        <v>3</v>
      </c>
      <c r="L89" s="20">
        <v>60</v>
      </c>
      <c r="M89" s="64">
        <f t="shared" si="11"/>
        <v>180</v>
      </c>
      <c r="N89" s="17" t="s">
        <v>16</v>
      </c>
      <c r="O89" s="18"/>
      <c r="P89" s="118">
        <f t="shared" si="9"/>
        <v>180</v>
      </c>
      <c r="Q89" s="89">
        <v>23.61</v>
      </c>
      <c r="R89" s="43">
        <f t="shared" si="12"/>
        <v>70.83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+'20'!J90</f>
        <v>20</v>
      </c>
      <c r="F90" s="70"/>
      <c r="G90" s="46">
        <f t="shared" si="6"/>
        <v>20</v>
      </c>
      <c r="H90" s="77">
        <v>0</v>
      </c>
      <c r="I90" s="75">
        <v>0</v>
      </c>
      <c r="J90" s="46">
        <f t="shared" si="7"/>
        <v>16</v>
      </c>
      <c r="K90" s="71">
        <v>4</v>
      </c>
      <c r="L90" s="20">
        <v>100</v>
      </c>
      <c r="M90" s="64">
        <f t="shared" si="11"/>
        <v>400</v>
      </c>
      <c r="N90" s="17" t="s">
        <v>16</v>
      </c>
      <c r="O90" s="18"/>
      <c r="P90" s="118">
        <f t="shared" si="9"/>
        <v>400</v>
      </c>
      <c r="Q90" s="89">
        <v>11.91</v>
      </c>
      <c r="R90" s="43">
        <f t="shared" si="12"/>
        <v>47.64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+'20'!J91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10</v>
      </c>
      <c r="K91" s="71">
        <v>1</v>
      </c>
      <c r="L91" s="20">
        <v>55</v>
      </c>
      <c r="M91" s="64">
        <f t="shared" si="11"/>
        <v>55</v>
      </c>
      <c r="N91" s="17" t="s">
        <v>16</v>
      </c>
      <c r="O91" s="18"/>
      <c r="P91" s="118">
        <f t="shared" si="9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>
        <f t="shared" si="9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+'20'!J100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2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/>
      <c r="P100" s="118">
        <f t="shared" si="9"/>
        <v>50</v>
      </c>
      <c r="Q100" s="89">
        <v>9.1199999999999992</v>
      </c>
      <c r="R100" s="43">
        <f t="shared" si="10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+'20'!J101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ref="P106:P172" si="13">SUM(M106-O106)</f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13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+'20'!J122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13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+'20'!J132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+'20'!J135</f>
        <v>8</v>
      </c>
      <c r="F135" s="70"/>
      <c r="G135" s="46">
        <f t="shared" si="6"/>
        <v>8</v>
      </c>
      <c r="H135" s="77">
        <v>0</v>
      </c>
      <c r="I135" s="75">
        <v>0</v>
      </c>
      <c r="J135" s="46">
        <f t="shared" si="7"/>
        <v>4</v>
      </c>
      <c r="K135" s="71">
        <v>4</v>
      </c>
      <c r="L135" s="20">
        <v>35</v>
      </c>
      <c r="M135" s="64">
        <f t="shared" si="8"/>
        <v>140</v>
      </c>
      <c r="N135" s="17" t="s">
        <v>16</v>
      </c>
      <c r="O135" s="18">
        <v>5</v>
      </c>
      <c r="P135" s="118">
        <f t="shared" si="13"/>
        <v>135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+'20'!J144</f>
        <v>9</v>
      </c>
      <c r="F144" s="70"/>
      <c r="G144" s="46">
        <f t="shared" si="14"/>
        <v>9</v>
      </c>
      <c r="H144" s="77">
        <v>0</v>
      </c>
      <c r="I144" s="75">
        <v>0</v>
      </c>
      <c r="J144" s="46">
        <f t="shared" si="15"/>
        <v>4</v>
      </c>
      <c r="K144" s="71">
        <v>5</v>
      </c>
      <c r="L144" s="20">
        <v>60</v>
      </c>
      <c r="M144" s="64">
        <f t="shared" si="8"/>
        <v>300</v>
      </c>
      <c r="N144" s="17" t="s">
        <v>16</v>
      </c>
      <c r="O144" s="18"/>
      <c r="P144" s="118">
        <f t="shared" si="13"/>
        <v>300</v>
      </c>
      <c r="Q144" s="89">
        <v>38</v>
      </c>
      <c r="R144" s="43">
        <f t="shared" si="10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+'20'!J145</f>
        <v>6</v>
      </c>
      <c r="F145" s="70"/>
      <c r="G145" s="46">
        <f t="shared" si="14"/>
        <v>6</v>
      </c>
      <c r="H145" s="77">
        <v>0</v>
      </c>
      <c r="I145" s="75">
        <v>0</v>
      </c>
      <c r="J145" s="46">
        <f t="shared" si="15"/>
        <v>2</v>
      </c>
      <c r="K145" s="71">
        <v>4</v>
      </c>
      <c r="L145" s="20">
        <v>120</v>
      </c>
      <c r="M145" s="64">
        <f t="shared" si="8"/>
        <v>480</v>
      </c>
      <c r="N145" s="17" t="s">
        <v>16</v>
      </c>
      <c r="O145" s="18"/>
      <c r="P145" s="118">
        <f t="shared" si="13"/>
        <v>480</v>
      </c>
      <c r="Q145" s="89">
        <v>73</v>
      </c>
      <c r="R145" s="43">
        <f t="shared" si="10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+'20'!J149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+'20'!J150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3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+'20'!J152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+'20'!J153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+'20'!J154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16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12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ref="P182:P212" si="21">SUM(M182-O182)</f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+'20'!J190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+'20'!J191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+'20'!J197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+'20'!J202</f>
        <v>0</v>
      </c>
      <c r="F202" s="70"/>
      <c r="G202" s="46">
        <f t="shared" ref="G202:G211" si="25">E202+F202</f>
        <v>0</v>
      </c>
      <c r="H202" s="77">
        <v>0</v>
      </c>
      <c r="I202" s="75">
        <v>0</v>
      </c>
      <c r="J202" s="46">
        <f t="shared" ref="J202:J211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+'20'!J208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/>
      <c r="R208" s="43">
        <f t="shared" si="20"/>
        <v>0</v>
      </c>
    </row>
    <row r="209" spans="1:24" ht="25.5" x14ac:dyDescent="0.55000000000000004">
      <c r="A209" s="10"/>
      <c r="B209" s="10"/>
      <c r="C209" s="19"/>
      <c r="D209" s="10"/>
      <c r="E209" s="63">
        <f>+'20'!J209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89"/>
      <c r="R209" s="43">
        <f t="shared" si="20"/>
        <v>0</v>
      </c>
      <c r="S209" s="74"/>
    </row>
    <row r="210" spans="1:24" ht="25.5" customHeight="1" x14ac:dyDescent="0.55000000000000004">
      <c r="A210" s="10"/>
      <c r="B210" s="10"/>
      <c r="C210" s="19"/>
      <c r="D210" s="10"/>
      <c r="E210" s="63">
        <f>+'20'!J210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21"/>
        <v>0</v>
      </c>
      <c r="Q210" s="89"/>
      <c r="R210" s="43">
        <f t="shared" si="20"/>
        <v>0</v>
      </c>
    </row>
    <row r="211" spans="1:24" ht="25.5" x14ac:dyDescent="0.55000000000000004">
      <c r="A211" s="10"/>
      <c r="B211" s="10"/>
      <c r="C211" s="19"/>
      <c r="D211" s="10"/>
      <c r="E211" s="63">
        <f>+'20'!J211</f>
        <v>0</v>
      </c>
      <c r="F211" s="70"/>
      <c r="G211" s="46">
        <f t="shared" si="25"/>
        <v>0</v>
      </c>
      <c r="H211" s="77">
        <v>0</v>
      </c>
      <c r="I211" s="75"/>
      <c r="J211" s="46">
        <f t="shared" si="26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/>
      <c r="R211" s="43">
        <f t="shared" si="20"/>
        <v>0</v>
      </c>
    </row>
    <row r="212" spans="1:24" ht="25.5" x14ac:dyDescent="0.55000000000000004">
      <c r="A212" s="10"/>
      <c r="B212" s="10"/>
      <c r="C212" s="19"/>
      <c r="D212" s="10"/>
      <c r="E212" s="63">
        <f>+'20'!J212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1"/>
        <v>0</v>
      </c>
      <c r="Q212" s="89"/>
      <c r="R212" s="43">
        <f t="shared" si="20"/>
        <v>0</v>
      </c>
    </row>
    <row r="213" spans="1:24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2666.94</v>
      </c>
    </row>
    <row r="214" spans="1:24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4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7155</v>
      </c>
    </row>
    <row r="216" spans="1:24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4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2920</v>
      </c>
      <c r="O217" s="2">
        <v>50</v>
      </c>
      <c r="P217" s="2">
        <v>180</v>
      </c>
      <c r="Q217" s="2">
        <v>60</v>
      </c>
      <c r="R217" s="2">
        <v>260</v>
      </c>
      <c r="S217" s="2">
        <v>290</v>
      </c>
      <c r="T217" s="2">
        <v>420</v>
      </c>
      <c r="U217" s="2">
        <v>205</v>
      </c>
      <c r="V217" s="2">
        <v>260</v>
      </c>
      <c r="W217" s="2">
        <v>510</v>
      </c>
      <c r="X217" s="2">
        <v>685</v>
      </c>
    </row>
    <row r="218" spans="1:24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4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4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105</v>
      </c>
    </row>
    <row r="221" spans="1:24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4130</v>
      </c>
    </row>
    <row r="222" spans="1:24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4130</v>
      </c>
    </row>
    <row r="223" spans="1:24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4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295"/>
  <sheetViews>
    <sheetView zoomScale="80" zoomScaleNormal="80" workbookViewId="0">
      <pane xSplit="10" ySplit="4" topLeftCell="K213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Q226" sqref="Q2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2</v>
      </c>
      <c r="F5" s="70">
        <v>5</v>
      </c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9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1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1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5</v>
      </c>
      <c r="F22" s="70">
        <v>5</v>
      </c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1</v>
      </c>
      <c r="F25" s="70">
        <v>5</v>
      </c>
      <c r="G25" s="46">
        <f t="shared" si="0"/>
        <v>6</v>
      </c>
      <c r="H25" s="77">
        <v>0</v>
      </c>
      <c r="I25" s="75">
        <v>0</v>
      </c>
      <c r="J25" s="46">
        <f t="shared" si="1"/>
        <v>4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/>
      <c r="P25" s="118">
        <f t="shared" si="2"/>
        <v>200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</v>
      </c>
      <c r="F28" s="70">
        <v>5</v>
      </c>
      <c r="G28" s="46">
        <f t="shared" si="0"/>
        <v>6</v>
      </c>
      <c r="H28" s="77">
        <v>0</v>
      </c>
      <c r="I28" s="75">
        <v>0</v>
      </c>
      <c r="J28" s="46">
        <f t="shared" si="1"/>
        <v>4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1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</v>
      </c>
      <c r="F31" s="70">
        <v>5</v>
      </c>
      <c r="G31" s="46">
        <f t="shared" si="0"/>
        <v>8</v>
      </c>
      <c r="H31" s="77">
        <v>0</v>
      </c>
      <c r="I31" s="75">
        <v>0</v>
      </c>
      <c r="J31" s="46">
        <f t="shared" si="1"/>
        <v>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+'21'!J40</f>
        <v>0</v>
      </c>
      <c r="F40" s="70">
        <v>2</v>
      </c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1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+'21'!J41</f>
        <v>0</v>
      </c>
      <c r="F41" s="70">
        <v>2</v>
      </c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+'21'!J43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+'21'!J44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1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+'21'!J45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+'21'!J46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+'21'!J47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+'21'!J50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1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+'21'!J69</f>
        <v>2</v>
      </c>
      <c r="F69" s="70">
        <v>2</v>
      </c>
      <c r="G69" s="46">
        <f t="shared" ref="G69:G135" si="5">E69+F69</f>
        <v>4</v>
      </c>
      <c r="H69" s="77">
        <v>0</v>
      </c>
      <c r="I69" s="75">
        <v>0</v>
      </c>
      <c r="J69" s="46">
        <f t="shared" ref="J69:J135" si="6">+G69-H69-K69-I69</f>
        <v>3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18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5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+'21'!J87</f>
        <v>26</v>
      </c>
      <c r="F87" s="70"/>
      <c r="G87" s="46">
        <f t="shared" si="5"/>
        <v>26</v>
      </c>
      <c r="H87" s="77">
        <v>0</v>
      </c>
      <c r="I87" s="75">
        <v>0</v>
      </c>
      <c r="J87" s="46">
        <f t="shared" si="6"/>
        <v>23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+'21'!J88</f>
        <v>13</v>
      </c>
      <c r="F88" s="70"/>
      <c r="G88" s="46">
        <f t="shared" si="5"/>
        <v>13</v>
      </c>
      <c r="H88" s="77">
        <v>0</v>
      </c>
      <c r="I88" s="75">
        <v>0</v>
      </c>
      <c r="J88" s="46">
        <f t="shared" si="6"/>
        <v>10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18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+'21'!J89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19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+'21'!J90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14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18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+'21'!J91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+'21'!J132</f>
        <v>0</v>
      </c>
      <c r="F132" s="70">
        <v>5</v>
      </c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+'21'!J135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+'21'!J144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/>
      <c r="B145" s="10" t="s">
        <v>1331</v>
      </c>
      <c r="C145" s="19" t="s">
        <v>408</v>
      </c>
      <c r="D145" s="10" t="s">
        <v>583</v>
      </c>
      <c r="E145" s="63">
        <f>+'21'!J145</f>
        <v>2</v>
      </c>
      <c r="F145" s="70"/>
      <c r="G145" s="46">
        <f t="shared" si="13"/>
        <v>2</v>
      </c>
      <c r="H145" s="77">
        <v>0</v>
      </c>
      <c r="I145" s="75">
        <v>0</v>
      </c>
      <c r="J145" s="46">
        <f t="shared" si="14"/>
        <v>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18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+'21'!J202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+'21'!J208</f>
        <v>0</v>
      </c>
      <c r="F208" s="70">
        <v>5</v>
      </c>
      <c r="G208" s="46">
        <f t="shared" si="23"/>
        <v>5</v>
      </c>
      <c r="H208" s="77">
        <v>0</v>
      </c>
      <c r="I208" s="75">
        <v>0</v>
      </c>
      <c r="J208" s="46">
        <f t="shared" si="24"/>
        <v>0</v>
      </c>
      <c r="K208" s="71">
        <v>5</v>
      </c>
      <c r="L208" s="20">
        <v>20</v>
      </c>
      <c r="M208" s="64">
        <f t="shared" si="17"/>
        <v>100</v>
      </c>
      <c r="N208" s="17" t="s">
        <v>16</v>
      </c>
      <c r="O208" s="18"/>
      <c r="P208" s="118">
        <f t="shared" si="18"/>
        <v>100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+'21'!J209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+'21'!J210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+'21'!J211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+'21'!J212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800.89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2230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770</v>
      </c>
      <c r="O217" s="2">
        <v>310</v>
      </c>
      <c r="P217" s="2">
        <v>50</v>
      </c>
      <c r="Q217" s="2">
        <v>100</v>
      </c>
      <c r="R217" s="2">
        <v>310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1460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1460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295"/>
  <sheetViews>
    <sheetView zoomScale="80" zoomScaleNormal="80" workbookViewId="0">
      <pane xSplit="10" ySplit="4" topLeftCell="K212" activePane="bottomRight" state="frozen"/>
      <selection activeCell="B179" sqref="B179:L179"/>
      <selection pane="topRight" activeCell="B179" sqref="B179:L179"/>
      <selection pane="bottomLeft" activeCell="B179" sqref="B179:L179"/>
      <selection pane="bottomRight" activeCell="Q225" sqref="Q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18">
        <f t="shared" ref="P5:P69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9</v>
      </c>
      <c r="F6" s="70"/>
      <c r="G6" s="46">
        <f t="shared" si="0"/>
        <v>9</v>
      </c>
      <c r="H6" s="77">
        <v>0</v>
      </c>
      <c r="I6" s="75">
        <v>0</v>
      </c>
      <c r="J6" s="46">
        <f t="shared" si="1"/>
        <v>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5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1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2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>
        <v>50</v>
      </c>
      <c r="P25" s="118">
        <f t="shared" si="2"/>
        <v>150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1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1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4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18">
        <f t="shared" si="2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+'22'!J41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+'22'!J43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+'22'!J45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+'22'!J46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+'22'!J47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3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+'22'!J69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2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ref="P73:P133" si="8">SUM(M73-O73)</f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+'22'!J87</f>
        <v>23</v>
      </c>
      <c r="F87" s="70"/>
      <c r="G87" s="46">
        <f t="shared" si="5"/>
        <v>23</v>
      </c>
      <c r="H87" s="77">
        <v>0</v>
      </c>
      <c r="I87" s="75">
        <v>0</v>
      </c>
      <c r="J87" s="46">
        <f t="shared" si="6"/>
        <v>21</v>
      </c>
      <c r="K87" s="71">
        <v>2</v>
      </c>
      <c r="L87" s="20">
        <v>100</v>
      </c>
      <c r="M87" s="64">
        <f t="shared" si="11"/>
        <v>200</v>
      </c>
      <c r="N87" s="17" t="s">
        <v>16</v>
      </c>
      <c r="O87" s="18"/>
      <c r="P87" s="118">
        <f t="shared" si="8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+'22'!J88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9</v>
      </c>
      <c r="K88" s="71">
        <v>1</v>
      </c>
      <c r="L88" s="20">
        <v>55</v>
      </c>
      <c r="M88" s="64">
        <f t="shared" si="11"/>
        <v>55</v>
      </c>
      <c r="N88" s="17" t="s">
        <v>16</v>
      </c>
      <c r="O88" s="18"/>
      <c r="P88" s="118">
        <f t="shared" si="8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+'22'!J89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18</v>
      </c>
      <c r="K89" s="71">
        <v>1</v>
      </c>
      <c r="L89" s="20">
        <v>60</v>
      </c>
      <c r="M89" s="64">
        <f t="shared" si="11"/>
        <v>60</v>
      </c>
      <c r="N89" s="17" t="s">
        <v>16</v>
      </c>
      <c r="O89" s="18"/>
      <c r="P89" s="118">
        <f t="shared" si="8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+'22'!J90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10</v>
      </c>
      <c r="K90" s="71">
        <v>4</v>
      </c>
      <c r="L90" s="20">
        <v>100</v>
      </c>
      <c r="M90" s="64">
        <f t="shared" si="11"/>
        <v>400</v>
      </c>
      <c r="N90" s="17" t="s">
        <v>16</v>
      </c>
      <c r="O90" s="18"/>
      <c r="P90" s="118">
        <f t="shared" si="8"/>
        <v>400</v>
      </c>
      <c r="Q90" s="89">
        <v>11.91</v>
      </c>
      <c r="R90" s="43">
        <f t="shared" si="12"/>
        <v>47.64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+'22'!J91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+'22'!J100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9"/>
        <v>50</v>
      </c>
      <c r="N100" s="17" t="s">
        <v>16</v>
      </c>
      <c r="O100" s="18"/>
      <c r="P100" s="118">
        <f t="shared" si="8"/>
        <v>50</v>
      </c>
      <c r="Q100" s="89">
        <v>9.1199999999999992</v>
      </c>
      <c r="R100" s="43">
        <f t="shared" si="10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+'22'!J132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ref="P134:P197" si="13">SUM(M134-O134)</f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+'22'!J135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+'22'!J136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+'22'!J139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+'22'!J144</f>
        <v>4</v>
      </c>
      <c r="F144" s="70"/>
      <c r="G144" s="46">
        <f t="shared" si="14"/>
        <v>4</v>
      </c>
      <c r="H144" s="77">
        <v>0</v>
      </c>
      <c r="I144" s="75">
        <v>0</v>
      </c>
      <c r="J144" s="46">
        <f t="shared" si="15"/>
        <v>4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+'22'!J150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+'22'!J151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+'22'!J175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si="13"/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ref="P198:P212" si="22">SUM(M198-O198)</f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+'22'!J202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+'22'!J203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+'22'!J204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+'22'!J207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/>
      <c r="R208" s="43">
        <f t="shared" si="19"/>
        <v>0</v>
      </c>
    </row>
    <row r="209" spans="1:20" ht="25.5" x14ac:dyDescent="0.55000000000000004">
      <c r="A209" s="10"/>
      <c r="B209" s="10"/>
      <c r="C209" s="19"/>
      <c r="D209" s="10"/>
      <c r="E209" s="63">
        <f>+'22'!J209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89"/>
      <c r="R209" s="43">
        <f t="shared" si="19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+'22'!J210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22"/>
        <v>0</v>
      </c>
      <c r="Q210" s="89"/>
      <c r="R210" s="43">
        <f t="shared" si="19"/>
        <v>0</v>
      </c>
    </row>
    <row r="211" spans="1:20" ht="25.5" x14ac:dyDescent="0.55000000000000004">
      <c r="A211" s="10"/>
      <c r="B211" s="10"/>
      <c r="C211" s="19"/>
      <c r="D211" s="10"/>
      <c r="E211" s="63">
        <f>+'22'!J211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/>
      <c r="R211" s="43">
        <f t="shared" si="19"/>
        <v>0</v>
      </c>
    </row>
    <row r="212" spans="1:20" ht="25.5" x14ac:dyDescent="0.55000000000000004">
      <c r="A212" s="10"/>
      <c r="B212" s="10"/>
      <c r="C212" s="19"/>
      <c r="D212" s="10"/>
      <c r="E212" s="63">
        <f>+'22'!J212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2"/>
        <v>0</v>
      </c>
      <c r="Q212" s="89"/>
      <c r="R212" s="43">
        <f t="shared" si="19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684.06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2315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1315</v>
      </c>
      <c r="O217" s="2">
        <v>100</v>
      </c>
      <c r="P217" s="2">
        <v>115</v>
      </c>
      <c r="Q217" s="2">
        <v>300</v>
      </c>
      <c r="R217" s="2">
        <v>100</v>
      </c>
      <c r="S217" s="2">
        <v>200</v>
      </c>
      <c r="T217" s="2">
        <v>500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950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950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M6" activePane="bottomRight" state="frozen"/>
      <selection activeCell="E220" sqref="E220"/>
      <selection pane="topRight" activeCell="E220" sqref="E220"/>
      <selection pane="bottomLeft" activeCell="E220" sqref="E220"/>
      <selection pane="bottomRight" activeCell="I21" sqref="I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5</v>
      </c>
      <c r="F5" s="70">
        <v>5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9</v>
      </c>
      <c r="F6" s="70">
        <v>5</v>
      </c>
      <c r="G6" s="46">
        <f t="shared" si="0"/>
        <v>14</v>
      </c>
      <c r="H6" s="77">
        <v>0</v>
      </c>
      <c r="I6" s="75">
        <v>0</v>
      </c>
      <c r="J6" s="46">
        <f t="shared" si="1"/>
        <v>12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1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5</v>
      </c>
      <c r="F22" s="70">
        <v>5</v>
      </c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2</v>
      </c>
      <c r="F25" s="70">
        <v>5</v>
      </c>
      <c r="G25" s="46">
        <f t="shared" si="0"/>
        <v>7</v>
      </c>
      <c r="H25" s="77">
        <v>0</v>
      </c>
      <c r="I25" s="75">
        <v>0</v>
      </c>
      <c r="J25" s="46">
        <f t="shared" si="1"/>
        <v>6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</v>
      </c>
      <c r="F28" s="70">
        <v>5</v>
      </c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4</v>
      </c>
      <c r="F31" s="70">
        <v>5</v>
      </c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+'23'!J40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+'23'!J44</f>
        <v>0</v>
      </c>
      <c r="F44" s="70">
        <v>5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+'23'!J45</f>
        <v>1</v>
      </c>
      <c r="F45" s="70">
        <v>5</v>
      </c>
      <c r="G45" s="46">
        <f t="shared" si="0"/>
        <v>6</v>
      </c>
      <c r="H45" s="77">
        <v>0</v>
      </c>
      <c r="I45" s="75">
        <v>0</v>
      </c>
      <c r="J45" s="46">
        <f t="shared" si="1"/>
        <v>5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+'23'!J46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+'23'!J47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2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+'23'!J69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+'23'!J87</f>
        <v>21</v>
      </c>
      <c r="F87" s="70"/>
      <c r="G87" s="46">
        <f t="shared" si="5"/>
        <v>21</v>
      </c>
      <c r="H87" s="77">
        <v>0</v>
      </c>
      <c r="I87" s="75">
        <v>0</v>
      </c>
      <c r="J87" s="46">
        <f t="shared" si="6"/>
        <v>20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18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+'23'!J88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+'23'!J89</f>
        <v>18</v>
      </c>
      <c r="F89" s="70"/>
      <c r="G89" s="46">
        <f t="shared" si="5"/>
        <v>18</v>
      </c>
      <c r="H89" s="77">
        <v>0</v>
      </c>
      <c r="I89" s="75">
        <v>0</v>
      </c>
      <c r="J89" s="46">
        <f t="shared" si="6"/>
        <v>15</v>
      </c>
      <c r="K89" s="71">
        <v>3</v>
      </c>
      <c r="L89" s="20">
        <v>60</v>
      </c>
      <c r="M89" s="64">
        <f t="shared" si="10"/>
        <v>180</v>
      </c>
      <c r="N89" s="17" t="s">
        <v>16</v>
      </c>
      <c r="O89" s="18"/>
      <c r="P89" s="118">
        <f t="shared" si="11"/>
        <v>180</v>
      </c>
      <c r="Q89" s="89">
        <v>23.61</v>
      </c>
      <c r="R89" s="43">
        <f t="shared" si="12"/>
        <v>70.83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+'23'!J90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9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1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+'23'!J91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+'23'!J100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+'23'!J132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+'23'!J135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+'23'!J144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15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12" si="20">SUM(M180-O180)</f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+'23'!J202</f>
        <v>0</v>
      </c>
      <c r="F202" s="70"/>
      <c r="G202" s="46">
        <f t="shared" ref="G202:G211" si="24">E202+F202</f>
        <v>0</v>
      </c>
      <c r="H202" s="77">
        <v>0</v>
      </c>
      <c r="I202" s="75">
        <v>0</v>
      </c>
      <c r="J202" s="46">
        <f t="shared" ref="J202:J211" si="25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+'23'!J203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+'23'!J206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+'23'!J207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20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+'23'!J209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/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+'23'!J210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/>
      <c r="M210" s="64">
        <f t="shared" si="18"/>
        <v>0</v>
      </c>
      <c r="N210" s="17" t="s">
        <v>16</v>
      </c>
      <c r="O210" s="18"/>
      <c r="P210" s="23">
        <f t="shared" si="20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+'23'!J211</f>
        <v>0</v>
      </c>
      <c r="F211" s="70"/>
      <c r="G211" s="46">
        <f t="shared" si="24"/>
        <v>0</v>
      </c>
      <c r="H211" s="77">
        <v>0</v>
      </c>
      <c r="I211" s="75"/>
      <c r="J211" s="46">
        <f t="shared" si="25"/>
        <v>0</v>
      </c>
      <c r="K211" s="71"/>
      <c r="L211" s="20"/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+'23'!J212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275.97000000000003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880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400</v>
      </c>
      <c r="O217" s="2">
        <v>100</v>
      </c>
      <c r="P217" s="2">
        <v>100</v>
      </c>
      <c r="Q217" s="2">
        <v>200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480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480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E220" sqref="E220"/>
      <selection pane="topRight" activeCell="E220" sqref="E220"/>
      <selection pane="bottomLeft" activeCell="E220" sqref="E220"/>
      <selection pane="bottomRight" activeCell="N44" sqref="N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11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1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5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+'24'!J40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+'24'!J41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18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+'24'!J44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+'24'!J45</f>
        <v>5</v>
      </c>
      <c r="F45" s="70"/>
      <c r="G45" s="46">
        <f t="shared" si="0"/>
        <v>5</v>
      </c>
      <c r="H45" s="77">
        <v>1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+'24'!J46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+'24'!J47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+'24'!J50</f>
        <v>0</v>
      </c>
      <c r="F50" s="70">
        <v>5</v>
      </c>
      <c r="G50" s="46">
        <f t="shared" si="0"/>
        <v>5</v>
      </c>
      <c r="H50" s="77">
        <v>0</v>
      </c>
      <c r="I50" s="75">
        <v>0</v>
      </c>
      <c r="J50" s="46">
        <f t="shared" si="1"/>
        <v>3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1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+'24'!J67</f>
        <v>0</v>
      </c>
      <c r="F67" s="70">
        <v>4</v>
      </c>
      <c r="G67" s="46">
        <f t="shared" si="0"/>
        <v>4</v>
      </c>
      <c r="H67" s="77">
        <v>0</v>
      </c>
      <c r="I67" s="75">
        <v>0</v>
      </c>
      <c r="J67" s="46">
        <f t="shared" si="1"/>
        <v>2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>
        <v>50</v>
      </c>
      <c r="P67" s="118">
        <f t="shared" si="2"/>
        <v>50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+'24'!J69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+'24'!J87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18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18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+'24'!J88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18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+'24'!J89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+'24'!J91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+'24'!J132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4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18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+'24'!J135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+'24'!J144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+ยกมา!J202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+ยกมา!J203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+ยกมา!J204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+ยกมา!J205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+ยกมา!J206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+ยกมา!J207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20" ht="25.5" x14ac:dyDescent="0.55000000000000004">
      <c r="A209" s="10"/>
      <c r="B209" s="10"/>
      <c r="C209" s="19"/>
      <c r="D209" s="10"/>
      <c r="E209" s="63">
        <f>+ยกมา!J209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+ยกมา!J210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20" ht="25.5" x14ac:dyDescent="0.55000000000000004">
      <c r="A211" s="10"/>
      <c r="B211" s="10"/>
      <c r="C211" s="19"/>
      <c r="D211" s="10"/>
      <c r="E211" s="63">
        <f>+ยกมา!J211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20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367.91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1055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805</v>
      </c>
      <c r="O217" s="2">
        <v>200</v>
      </c>
      <c r="P217" s="2">
        <v>50</v>
      </c>
      <c r="Q217" s="2">
        <v>200</v>
      </c>
      <c r="R217" s="2">
        <v>100</v>
      </c>
      <c r="S217" s="2">
        <v>105</v>
      </c>
      <c r="T217" s="2">
        <v>150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200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200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295"/>
  <sheetViews>
    <sheetView zoomScale="80" zoomScaleNormal="80" workbookViewId="0">
      <pane xSplit="10" ySplit="4" topLeftCell="K213" activePane="bottomRight" state="frozen"/>
      <selection activeCell="E220" sqref="E220"/>
      <selection pane="topRight" activeCell="E220" sqref="E220"/>
      <selection pane="bottomLeft" activeCell="E220" sqref="E220"/>
      <selection pane="bottomRight" activeCell="O224" sqref="O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10</v>
      </c>
      <c r="F5" s="70">
        <v>10</v>
      </c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17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18">
        <f t="shared" ref="P5:P25" si="2"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11</v>
      </c>
      <c r="F6" s="70">
        <v>10</v>
      </c>
      <c r="G6" s="46">
        <f t="shared" si="0"/>
        <v>21</v>
      </c>
      <c r="H6" s="77">
        <v>0</v>
      </c>
      <c r="I6" s="75">
        <v>0</v>
      </c>
      <c r="J6" s="46">
        <f t="shared" si="1"/>
        <v>20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1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8</v>
      </c>
      <c r="F11" s="70">
        <v>10</v>
      </c>
      <c r="G11" s="46">
        <f t="shared" si="0"/>
        <v>18</v>
      </c>
      <c r="H11" s="77">
        <v>0</v>
      </c>
      <c r="I11" s="75">
        <v>0</v>
      </c>
      <c r="J11" s="46">
        <f t="shared" si="1"/>
        <v>18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9</v>
      </c>
      <c r="F18" s="70">
        <v>10</v>
      </c>
      <c r="G18" s="46">
        <f t="shared" si="0"/>
        <v>19</v>
      </c>
      <c r="H18" s="77">
        <v>0</v>
      </c>
      <c r="I18" s="75">
        <v>0</v>
      </c>
      <c r="J18" s="46">
        <f t="shared" si="1"/>
        <v>19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6</v>
      </c>
      <c r="F25" s="70">
        <v>10</v>
      </c>
      <c r="G25" s="46">
        <f t="shared" si="0"/>
        <v>16</v>
      </c>
      <c r="H25" s="77">
        <v>0</v>
      </c>
      <c r="I25" s="75">
        <v>0</v>
      </c>
      <c r="J25" s="46">
        <f t="shared" si="1"/>
        <v>15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5</v>
      </c>
      <c r="F28" s="70">
        <v>10</v>
      </c>
      <c r="G28" s="46">
        <f t="shared" si="0"/>
        <v>15</v>
      </c>
      <c r="H28" s="77">
        <v>0</v>
      </c>
      <c r="I28" s="75">
        <v>0</v>
      </c>
      <c r="J28" s="46">
        <f t="shared" si="1"/>
        <v>11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/>
      <c r="P28" s="118">
        <f t="shared" si="5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18">
        <f t="shared" si="5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>
        <v>3</v>
      </c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+'25'!J40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+'25'!J41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18">
        <f t="shared" si="5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+'25'!J43</f>
        <v>1</v>
      </c>
      <c r="F43" s="70">
        <v>5</v>
      </c>
      <c r="G43" s="46">
        <f t="shared" si="0"/>
        <v>6</v>
      </c>
      <c r="H43" s="77">
        <v>0</v>
      </c>
      <c r="I43" s="75">
        <v>0</v>
      </c>
      <c r="J43" s="46">
        <f t="shared" si="1"/>
        <v>5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5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+'25'!J44</f>
        <v>5</v>
      </c>
      <c r="F44" s="70">
        <v>5</v>
      </c>
      <c r="G44" s="46">
        <f t="shared" si="0"/>
        <v>10</v>
      </c>
      <c r="H44" s="77">
        <v>0</v>
      </c>
      <c r="I44" s="75">
        <v>0</v>
      </c>
      <c r="J44" s="46">
        <f t="shared" si="1"/>
        <v>9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18">
        <f t="shared" si="5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+'25'!J45</f>
        <v>3</v>
      </c>
      <c r="F45" s="70">
        <v>5</v>
      </c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+'25'!J46</f>
        <v>3</v>
      </c>
      <c r="F46" s="70">
        <v>5</v>
      </c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5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+'25'!J47</f>
        <v>1</v>
      </c>
      <c r="F47" s="70">
        <v>5</v>
      </c>
      <c r="G47" s="46">
        <f t="shared" si="0"/>
        <v>6</v>
      </c>
      <c r="H47" s="77">
        <v>0</v>
      </c>
      <c r="I47" s="75">
        <v>0</v>
      </c>
      <c r="J47" s="46">
        <f t="shared" si="1"/>
        <v>5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5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+'25'!J50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+'25'!J59</f>
        <v>0</v>
      </c>
      <c r="F59" s="70">
        <v>2</v>
      </c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+'25'!J60</f>
        <v>0</v>
      </c>
      <c r="F60" s="70">
        <v>2</v>
      </c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+'25'!J61</f>
        <v>0</v>
      </c>
      <c r="F61" s="70">
        <v>2</v>
      </c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+'25'!J67</f>
        <v>2</v>
      </c>
      <c r="F67" s="70">
        <v>2</v>
      </c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+'25'!J69</f>
        <v>3</v>
      </c>
      <c r="F69" s="70"/>
      <c r="G69" s="46">
        <f t="shared" ref="G69:G135" si="6">E69+F69</f>
        <v>3</v>
      </c>
      <c r="H69" s="77">
        <v>0</v>
      </c>
      <c r="I69" s="75">
        <v>0</v>
      </c>
      <c r="J69" s="46">
        <f t="shared" ref="J69:J135" si="7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+'25'!J87</f>
        <v>18</v>
      </c>
      <c r="F87" s="70">
        <v>20</v>
      </c>
      <c r="G87" s="46">
        <f t="shared" si="6"/>
        <v>38</v>
      </c>
      <c r="H87" s="77">
        <v>0</v>
      </c>
      <c r="I87" s="75">
        <v>0</v>
      </c>
      <c r="J87" s="46">
        <f t="shared" si="7"/>
        <v>34</v>
      </c>
      <c r="K87" s="71">
        <v>4</v>
      </c>
      <c r="L87" s="20">
        <v>100</v>
      </c>
      <c r="M87" s="64">
        <f t="shared" si="11"/>
        <v>400</v>
      </c>
      <c r="N87" s="17" t="s">
        <v>16</v>
      </c>
      <c r="O87" s="18"/>
      <c r="P87" s="118">
        <f t="shared" si="12"/>
        <v>400</v>
      </c>
      <c r="Q87" s="89">
        <v>32.520000000000003</v>
      </c>
      <c r="R87" s="43">
        <f t="shared" si="13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+'25'!J88</f>
        <v>8</v>
      </c>
      <c r="F88" s="70">
        <v>20</v>
      </c>
      <c r="G88" s="46">
        <f t="shared" si="6"/>
        <v>28</v>
      </c>
      <c r="H88" s="77">
        <v>0</v>
      </c>
      <c r="I88" s="75">
        <v>0</v>
      </c>
      <c r="J88" s="46">
        <f t="shared" si="7"/>
        <v>26</v>
      </c>
      <c r="K88" s="71">
        <v>2</v>
      </c>
      <c r="L88" s="20">
        <v>55</v>
      </c>
      <c r="M88" s="64">
        <f t="shared" si="11"/>
        <v>110</v>
      </c>
      <c r="N88" s="17" t="s">
        <v>16</v>
      </c>
      <c r="O88" s="18"/>
      <c r="P88" s="118">
        <f t="shared" si="12"/>
        <v>110</v>
      </c>
      <c r="Q88" s="89">
        <v>22.55</v>
      </c>
      <c r="R88" s="43">
        <f t="shared" si="13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+'25'!J89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14</v>
      </c>
      <c r="K89" s="71">
        <v>1</v>
      </c>
      <c r="L89" s="20">
        <v>60</v>
      </c>
      <c r="M89" s="64">
        <f t="shared" si="11"/>
        <v>60</v>
      </c>
      <c r="N89" s="17" t="s">
        <v>16</v>
      </c>
      <c r="O89" s="18"/>
      <c r="P89" s="118">
        <f t="shared" si="12"/>
        <v>60</v>
      </c>
      <c r="Q89" s="89">
        <v>23.61</v>
      </c>
      <c r="R89" s="43">
        <f t="shared" si="13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+'25'!J90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8</v>
      </c>
      <c r="K90" s="71">
        <v>1</v>
      </c>
      <c r="L90" s="20">
        <v>100</v>
      </c>
      <c r="M90" s="64">
        <f t="shared" si="11"/>
        <v>100</v>
      </c>
      <c r="N90" s="17" t="s">
        <v>16</v>
      </c>
      <c r="O90" s="18"/>
      <c r="P90" s="118">
        <f t="shared" si="12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+'25'!J91</f>
        <v>10</v>
      </c>
      <c r="F91" s="70"/>
      <c r="G91" s="46">
        <f t="shared" si="6"/>
        <v>10</v>
      </c>
      <c r="H91" s="77">
        <v>0</v>
      </c>
      <c r="I91" s="75">
        <v>0</v>
      </c>
      <c r="J91" s="46">
        <f t="shared" si="7"/>
        <v>10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>
        <f t="shared" si="12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+'25'!J100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+'25'!J102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+'25'!J132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3</v>
      </c>
      <c r="K132" s="71">
        <v>1</v>
      </c>
      <c r="L132" s="20">
        <v>50</v>
      </c>
      <c r="M132" s="64">
        <f t="shared" si="8"/>
        <v>50</v>
      </c>
      <c r="N132" s="17" t="s">
        <v>1431</v>
      </c>
      <c r="O132" s="18">
        <v>50</v>
      </c>
      <c r="P132" s="23">
        <f t="shared" si="9"/>
        <v>0</v>
      </c>
      <c r="Q132" s="89">
        <v>23.06</v>
      </c>
      <c r="R132" s="43">
        <f t="shared" si="10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+'25'!J135</f>
        <v>4</v>
      </c>
      <c r="F135" s="70"/>
      <c r="G135" s="46">
        <f t="shared" si="6"/>
        <v>4</v>
      </c>
      <c r="H135" s="77">
        <v>0</v>
      </c>
      <c r="I135" s="75">
        <v>0</v>
      </c>
      <c r="J135" s="46">
        <f t="shared" si="7"/>
        <v>4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+'25'!J136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+'25'!J144</f>
        <v>4</v>
      </c>
      <c r="F144" s="70">
        <v>15</v>
      </c>
      <c r="G144" s="46">
        <f t="shared" si="14"/>
        <v>19</v>
      </c>
      <c r="H144" s="77">
        <v>0</v>
      </c>
      <c r="I144" s="75">
        <v>0</v>
      </c>
      <c r="J144" s="46">
        <f t="shared" si="15"/>
        <v>19</v>
      </c>
      <c r="K144" s="71"/>
      <c r="L144" s="20">
        <v>60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+'25'!J145</f>
        <v>0</v>
      </c>
      <c r="F145" s="70">
        <v>15</v>
      </c>
      <c r="G145" s="46">
        <f t="shared" si="14"/>
        <v>15</v>
      </c>
      <c r="H145" s="77">
        <v>0</v>
      </c>
      <c r="I145" s="75">
        <v>0</v>
      </c>
      <c r="J145" s="46">
        <f t="shared" si="15"/>
        <v>15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17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11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12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ref="P182:P212" si="22">SUM(M182-O182)</f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>
        <v>3</v>
      </c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+'25'!J202</f>
        <v>0</v>
      </c>
      <c r="F202" s="70"/>
      <c r="G202" s="46">
        <f t="shared" ref="G202:G211" si="26">E202+F202</f>
        <v>0</v>
      </c>
      <c r="H202" s="77">
        <v>0</v>
      </c>
      <c r="I202" s="75">
        <v>0</v>
      </c>
      <c r="J202" s="46">
        <f t="shared" ref="J202:J211" si="27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+'25'!J203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+'25'!J204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+'25'!J205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25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+'25'!J206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35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+'25'!J207</f>
        <v>0</v>
      </c>
      <c r="F207" s="70"/>
      <c r="G207" s="46">
        <f t="shared" si="26"/>
        <v>0</v>
      </c>
      <c r="H207" s="77">
        <v>0</v>
      </c>
      <c r="I207" s="75">
        <v>0</v>
      </c>
      <c r="J207" s="46">
        <f t="shared" si="27"/>
        <v>0</v>
      </c>
      <c r="K207" s="71"/>
      <c r="L207" s="20">
        <v>35</v>
      </c>
      <c r="M207" s="64">
        <f t="shared" si="20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+'25'!J208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20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/>
      <c r="R208" s="43">
        <f t="shared" si="21"/>
        <v>0</v>
      </c>
    </row>
    <row r="209" spans="1:19" ht="25.5" x14ac:dyDescent="0.55000000000000004">
      <c r="A209" s="10"/>
      <c r="B209" s="10"/>
      <c r="C209" s="19"/>
      <c r="D209" s="10"/>
      <c r="E209" s="63">
        <f>+'25'!J209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/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89"/>
      <c r="R209" s="43">
        <f t="shared" si="21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+'25'!J210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/>
      <c r="M210" s="64">
        <f t="shared" si="20"/>
        <v>0</v>
      </c>
      <c r="N210" s="17" t="s">
        <v>16</v>
      </c>
      <c r="O210" s="18"/>
      <c r="P210" s="23">
        <f t="shared" si="22"/>
        <v>0</v>
      </c>
      <c r="Q210" s="89"/>
      <c r="R210" s="43">
        <f t="shared" si="21"/>
        <v>0</v>
      </c>
    </row>
    <row r="211" spans="1:19" ht="25.5" x14ac:dyDescent="0.55000000000000004">
      <c r="A211" s="10"/>
      <c r="B211" s="10"/>
      <c r="C211" s="19"/>
      <c r="D211" s="10"/>
      <c r="E211" s="63">
        <f>+'25'!J211</f>
        <v>0</v>
      </c>
      <c r="F211" s="70"/>
      <c r="G211" s="46">
        <f t="shared" si="26"/>
        <v>0</v>
      </c>
      <c r="H211" s="77">
        <v>0</v>
      </c>
      <c r="I211" s="75"/>
      <c r="J211" s="46">
        <f t="shared" si="27"/>
        <v>0</v>
      </c>
      <c r="K211" s="71"/>
      <c r="L211" s="20"/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/>
      <c r="R211" s="43">
        <f t="shared" si="21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2"/>
        <v>0</v>
      </c>
      <c r="Q212" s="89"/>
      <c r="R212" s="43">
        <f t="shared" si="21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791.58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2320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670</v>
      </c>
      <c r="O217" s="2">
        <v>150</v>
      </c>
      <c r="P217" s="2">
        <v>110</v>
      </c>
      <c r="Q217" s="2">
        <v>200</v>
      </c>
      <c r="R217" s="2">
        <v>160</v>
      </c>
      <c r="S217" s="2">
        <v>50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>
        <v>1600</v>
      </c>
      <c r="O219" s="2" t="s">
        <v>1433</v>
      </c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/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295"/>
  <sheetViews>
    <sheetView zoomScale="80" zoomScaleNormal="80" workbookViewId="0">
      <pane xSplit="10" ySplit="4" topLeftCell="K210" activePane="bottomRight" state="frozen"/>
      <selection activeCell="E220" sqref="E220"/>
      <selection pane="topRight" activeCell="E220" sqref="E220"/>
      <selection pane="bottomLeft" activeCell="E220" sqref="E220"/>
      <selection pane="bottomRight" activeCell="P228" sqref="P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13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/>
      <c r="P6" s="118">
        <f t="shared" si="2"/>
        <v>700</v>
      </c>
      <c r="Q6" s="8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17</v>
      </c>
      <c r="K11" s="71">
        <v>1</v>
      </c>
      <c r="L11" s="20">
        <v>50</v>
      </c>
      <c r="M11" s="64">
        <f t="shared" si="3"/>
        <v>50</v>
      </c>
      <c r="N11" s="17" t="s">
        <v>1431</v>
      </c>
      <c r="O11" s="18">
        <v>50</v>
      </c>
      <c r="P11" s="23">
        <f t="shared" si="2"/>
        <v>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19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1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14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11</v>
      </c>
      <c r="F28" s="70"/>
      <c r="G28" s="46">
        <f t="shared" si="0"/>
        <v>11</v>
      </c>
      <c r="H28" s="77">
        <v>0</v>
      </c>
      <c r="I28" s="75">
        <v>0</v>
      </c>
      <c r="J28" s="46">
        <f t="shared" si="1"/>
        <v>8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1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10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18">
        <f t="shared" si="2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+'26'!J41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+'26'!J43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1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+'26'!J44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7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18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+'26'!J45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+'26'!J46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+'26'!J47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1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+'26'!J50</f>
        <v>3</v>
      </c>
      <c r="F50" s="70">
        <v>3</v>
      </c>
      <c r="G50" s="46">
        <f t="shared" si="0"/>
        <v>6</v>
      </c>
      <c r="H50" s="77">
        <v>0</v>
      </c>
      <c r="I50" s="75">
        <v>0</v>
      </c>
      <c r="J50" s="46">
        <f t="shared" si="1"/>
        <v>1</v>
      </c>
      <c r="K50" s="71">
        <v>5</v>
      </c>
      <c r="L50" s="20">
        <v>50</v>
      </c>
      <c r="M50" s="64">
        <f t="shared" si="3"/>
        <v>250</v>
      </c>
      <c r="N50" s="17" t="s">
        <v>16</v>
      </c>
      <c r="O50" s="18">
        <v>50</v>
      </c>
      <c r="P50" s="118">
        <f t="shared" si="2"/>
        <v>200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1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+'26'!J60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+'26'!J61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+'26'!J67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3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1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+'26'!J69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+'26'!J87</f>
        <v>34</v>
      </c>
      <c r="F87" s="70"/>
      <c r="G87" s="46">
        <f t="shared" si="5"/>
        <v>34</v>
      </c>
      <c r="H87" s="77">
        <v>0</v>
      </c>
      <c r="I87" s="75">
        <v>0</v>
      </c>
      <c r="J87" s="46">
        <f t="shared" si="6"/>
        <v>31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18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+'26'!J88</f>
        <v>26</v>
      </c>
      <c r="F88" s="70"/>
      <c r="G88" s="46">
        <f t="shared" si="5"/>
        <v>26</v>
      </c>
      <c r="H88" s="77">
        <v>0</v>
      </c>
      <c r="I88" s="75">
        <v>0</v>
      </c>
      <c r="J88" s="46">
        <f t="shared" si="6"/>
        <v>25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18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+'26'!J89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13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18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+'26'!J90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+'26'!J91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+'26'!J100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18">
        <f t="shared" si="11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+'26'!J132</f>
        <v>3</v>
      </c>
      <c r="F132" s="70"/>
      <c r="G132" s="46">
        <f t="shared" si="5"/>
        <v>3</v>
      </c>
      <c r="H132" s="77">
        <v>0</v>
      </c>
      <c r="I132" s="75">
        <v>0</v>
      </c>
      <c r="J132" s="46">
        <f t="shared" si="6"/>
        <v>3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+'26'!J135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+'26'!J144</f>
        <v>19</v>
      </c>
      <c r="F144" s="70"/>
      <c r="G144" s="46">
        <f t="shared" si="13"/>
        <v>19</v>
      </c>
      <c r="H144" s="77">
        <v>0</v>
      </c>
      <c r="I144" s="75">
        <v>0</v>
      </c>
      <c r="J144" s="46">
        <f t="shared" si="14"/>
        <v>18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1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+'26'!J145</f>
        <v>15</v>
      </c>
      <c r="F145" s="70"/>
      <c r="G145" s="46">
        <f t="shared" si="13"/>
        <v>15</v>
      </c>
      <c r="H145" s="77">
        <v>0</v>
      </c>
      <c r="I145" s="75">
        <v>0</v>
      </c>
      <c r="J145" s="46">
        <f t="shared" si="14"/>
        <v>14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18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+'26'!J202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20" ht="25.5" x14ac:dyDescent="0.55000000000000004">
      <c r="A209" s="10"/>
      <c r="B209" s="10"/>
      <c r="C209" s="19"/>
      <c r="D209" s="10"/>
      <c r="E209" s="63">
        <f>+'26'!J209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+'26'!J210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20" ht="25.5" x14ac:dyDescent="0.55000000000000004">
      <c r="A211" s="10"/>
      <c r="B211" s="10"/>
      <c r="C211" s="19"/>
      <c r="D211" s="10"/>
      <c r="E211" s="63">
        <f>+'26'!J211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20" ht="25.5" x14ac:dyDescent="0.55000000000000004">
      <c r="A212" s="10"/>
      <c r="B212" s="10"/>
      <c r="C212" s="19"/>
      <c r="D212" s="10"/>
      <c r="E212" s="63">
        <f>+'26'!J212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1137.4100000000001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3045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1580</v>
      </c>
      <c r="O217" s="2">
        <v>50</v>
      </c>
      <c r="P217" s="2">
        <v>100</v>
      </c>
      <c r="Q217" s="2">
        <v>500</v>
      </c>
      <c r="R217" s="2">
        <v>500</v>
      </c>
      <c r="S217" s="2">
        <v>100</v>
      </c>
      <c r="T217" s="2">
        <v>330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>
        <v>788</v>
      </c>
      <c r="O219" s="2" t="s">
        <v>1433</v>
      </c>
    </row>
    <row r="220" spans="1:20" ht="23.25" customHeight="1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100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577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577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Y295"/>
  <sheetViews>
    <sheetView zoomScale="78" zoomScaleNormal="78" workbookViewId="0">
      <pane xSplit="10" ySplit="4" topLeftCell="K45" activePane="bottomRight" state="frozen"/>
      <selection activeCell="E220" sqref="E220"/>
      <selection pane="topRight" activeCell="E220" sqref="E220"/>
      <selection pane="bottomLeft" activeCell="E220" sqref="E220"/>
      <selection pane="bottomRight" activeCell="N57" sqref="N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11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18">
        <f t="shared" ref="P5:P80" si="2"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7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18">
        <f t="shared" si="2"/>
        <v>600</v>
      </c>
      <c r="Q6" s="8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12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18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15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18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1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1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1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14</v>
      </c>
      <c r="F25" s="70"/>
      <c r="G25" s="46">
        <f t="shared" si="0"/>
        <v>14</v>
      </c>
      <c r="H25" s="77">
        <v>0</v>
      </c>
      <c r="I25" s="75">
        <v>0</v>
      </c>
      <c r="J25" s="46">
        <f t="shared" si="1"/>
        <v>13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8</v>
      </c>
      <c r="F28" s="70"/>
      <c r="G28" s="46">
        <f t="shared" si="0"/>
        <v>8</v>
      </c>
      <c r="H28" s="77">
        <v>0</v>
      </c>
      <c r="I28" s="75">
        <v>0</v>
      </c>
      <c r="J28" s="46">
        <f t="shared" si="1"/>
        <v>4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/>
      <c r="P28" s="118">
        <f t="shared" si="2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/>
      <c r="P31" s="118">
        <f t="shared" si="2"/>
        <v>900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0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18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1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+'27'!J41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1431</v>
      </c>
      <c r="O41" s="18">
        <v>50</v>
      </c>
      <c r="P41" s="23">
        <f t="shared" si="2"/>
        <v>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+'27'!J43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0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/>
      <c r="P43" s="118">
        <f t="shared" si="2"/>
        <v>200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+'27'!J44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5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18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+'27'!J45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5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18">
        <f t="shared" si="2"/>
        <v>150</v>
      </c>
      <c r="Q45" s="89">
        <v>18.32</v>
      </c>
      <c r="R45" s="43">
        <f t="shared" si="4"/>
        <v>54.96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+'27'!J46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1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+'27'!J47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1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/>
      <c r="P47" s="118">
        <f t="shared" si="2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+'27'!J50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+'27'!J59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1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+'27'!J60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0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18">
        <f t="shared" si="2"/>
        <v>100</v>
      </c>
      <c r="Q60" s="89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+'27'!J61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3"/>
        <v>50</v>
      </c>
      <c r="N61" s="17" t="s">
        <v>1431</v>
      </c>
      <c r="O61" s="18">
        <v>50</v>
      </c>
      <c r="P61" s="23">
        <f t="shared" si="2"/>
        <v>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+'27'!J67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+'27'!J69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+'27'!J87</f>
        <v>31</v>
      </c>
      <c r="F87" s="70"/>
      <c r="G87" s="46">
        <f t="shared" si="5"/>
        <v>31</v>
      </c>
      <c r="H87" s="77">
        <v>0</v>
      </c>
      <c r="I87" s="75">
        <v>0</v>
      </c>
      <c r="J87" s="46">
        <f t="shared" si="6"/>
        <v>26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18">
        <f t="shared" si="11"/>
        <v>500</v>
      </c>
      <c r="Q87" s="89">
        <v>32.520000000000003</v>
      </c>
      <c r="R87" s="43">
        <f t="shared" si="12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+'27'!J88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22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18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11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18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+'27'!J90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3</v>
      </c>
      <c r="K90" s="71">
        <v>5</v>
      </c>
      <c r="L90" s="20">
        <v>100</v>
      </c>
      <c r="M90" s="64">
        <f t="shared" si="10"/>
        <v>500</v>
      </c>
      <c r="N90" s="17" t="s">
        <v>16</v>
      </c>
      <c r="O90" s="18"/>
      <c r="P90" s="118">
        <f t="shared" si="11"/>
        <v>500</v>
      </c>
      <c r="Q90" s="89">
        <v>11.91</v>
      </c>
      <c r="R90" s="43">
        <f t="shared" si="12"/>
        <v>59.55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+'27'!J91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+'27'!J132</f>
        <v>3</v>
      </c>
      <c r="F132" s="70"/>
      <c r="G132" s="46">
        <f t="shared" si="5"/>
        <v>3</v>
      </c>
      <c r="H132" s="77">
        <v>0</v>
      </c>
      <c r="I132" s="75">
        <v>0</v>
      </c>
      <c r="J132" s="46">
        <f t="shared" si="6"/>
        <v>2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18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+'27'!J135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+'27'!J144</f>
        <v>18</v>
      </c>
      <c r="F144" s="70"/>
      <c r="G144" s="46">
        <f t="shared" si="13"/>
        <v>18</v>
      </c>
      <c r="H144" s="77">
        <v>0</v>
      </c>
      <c r="I144" s="75">
        <v>0</v>
      </c>
      <c r="J144" s="46">
        <f t="shared" si="14"/>
        <v>15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1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+'27'!J145</f>
        <v>14</v>
      </c>
      <c r="F145" s="70"/>
      <c r="G145" s="46">
        <f t="shared" si="13"/>
        <v>14</v>
      </c>
      <c r="H145" s="77">
        <v>0</v>
      </c>
      <c r="I145" s="75">
        <v>0</v>
      </c>
      <c r="J145" s="46">
        <f t="shared" si="14"/>
        <v>1</v>
      </c>
      <c r="K145" s="71">
        <v>13</v>
      </c>
      <c r="L145" s="20">
        <v>120</v>
      </c>
      <c r="M145" s="64">
        <f t="shared" si="7"/>
        <v>1560</v>
      </c>
      <c r="N145" s="17" t="s">
        <v>16</v>
      </c>
      <c r="O145" s="18"/>
      <c r="P145" s="118">
        <f t="shared" si="8"/>
        <v>1560</v>
      </c>
      <c r="Q145" s="89">
        <v>73</v>
      </c>
      <c r="R145" s="43">
        <f t="shared" si="9"/>
        <v>949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+'27'!J202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25" ht="25.5" x14ac:dyDescent="0.55000000000000004">
      <c r="A209" s="10"/>
      <c r="B209" s="10"/>
      <c r="C209" s="19"/>
      <c r="D209" s="10"/>
      <c r="E209" s="63">
        <f>+'27'!J209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25" ht="25.5" customHeight="1" x14ac:dyDescent="0.55000000000000004">
      <c r="A210" s="10"/>
      <c r="B210" s="10"/>
      <c r="C210" s="19"/>
      <c r="D210" s="10"/>
      <c r="E210" s="63">
        <f>+'27'!J210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25" ht="25.5" x14ac:dyDescent="0.55000000000000004">
      <c r="A211" s="10"/>
      <c r="B211" s="10"/>
      <c r="C211" s="19"/>
      <c r="D211" s="10"/>
      <c r="E211" s="63">
        <f>+'27'!J211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25" ht="25.5" x14ac:dyDescent="0.55000000000000004">
      <c r="A212" s="10"/>
      <c r="B212" s="10"/>
      <c r="C212" s="19"/>
      <c r="D212" s="10"/>
      <c r="E212" s="63">
        <f>+'27'!J212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25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3088.5699999999997</v>
      </c>
    </row>
    <row r="214" spans="1:25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5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7480</v>
      </c>
    </row>
    <row r="216" spans="1:25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5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1810</v>
      </c>
      <c r="O217" s="2">
        <v>150</v>
      </c>
      <c r="P217" s="2">
        <v>50</v>
      </c>
      <c r="Q217" s="2">
        <v>200</v>
      </c>
      <c r="R217" s="2">
        <v>130</v>
      </c>
      <c r="S217" s="2">
        <v>50</v>
      </c>
      <c r="T217" s="2">
        <v>200</v>
      </c>
      <c r="U217" s="2">
        <v>310</v>
      </c>
      <c r="V217" s="2">
        <v>100</v>
      </c>
      <c r="W217" s="2">
        <v>220</v>
      </c>
      <c r="X217" s="2">
        <v>200</v>
      </c>
      <c r="Y217" s="2">
        <v>200</v>
      </c>
    </row>
    <row r="218" spans="1:25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5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5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100</v>
      </c>
    </row>
    <row r="221" spans="1:25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5570</v>
      </c>
    </row>
    <row r="222" spans="1:25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5570</v>
      </c>
    </row>
    <row r="223" spans="1:25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5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5"/>
  <sheetViews>
    <sheetView zoomScale="80" zoomScaleNormal="80" workbookViewId="0">
      <pane xSplit="10" ySplit="4" topLeftCell="K209" activePane="bottomRight" state="frozen"/>
      <selection activeCell="E220" sqref="E220"/>
      <selection pane="topRight" activeCell="E220" sqref="E220"/>
      <selection pane="bottomLeft" activeCell="E220" sqref="E220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11</v>
      </c>
      <c r="F5" s="70">
        <v>10</v>
      </c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7</v>
      </c>
      <c r="F6" s="70">
        <v>10</v>
      </c>
      <c r="G6" s="46">
        <f t="shared" si="0"/>
        <v>17</v>
      </c>
      <c r="H6" s="77">
        <v>0</v>
      </c>
      <c r="I6" s="75">
        <v>0</v>
      </c>
      <c r="J6" s="46">
        <f t="shared" si="1"/>
        <v>16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1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18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13</v>
      </c>
      <c r="F25" s="70">
        <v>5</v>
      </c>
      <c r="G25" s="46">
        <f t="shared" si="0"/>
        <v>18</v>
      </c>
      <c r="H25" s="77">
        <v>0</v>
      </c>
      <c r="I25" s="75">
        <v>0</v>
      </c>
      <c r="J25" s="46">
        <f t="shared" si="1"/>
        <v>17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1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4</v>
      </c>
      <c r="F28" s="70">
        <v>10</v>
      </c>
      <c r="G28" s="46">
        <f t="shared" si="0"/>
        <v>14</v>
      </c>
      <c r="H28" s="77">
        <v>0</v>
      </c>
      <c r="I28" s="75">
        <v>0</v>
      </c>
      <c r="J28" s="46">
        <f t="shared" si="1"/>
        <v>12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1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+'28'!J41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18">
        <f t="shared" si="2"/>
        <v>25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+'28'!J44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1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+'28'!J45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2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18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+'28'!J46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+'28'!J47</f>
        <v>1</v>
      </c>
      <c r="F47" s="70">
        <v>5</v>
      </c>
      <c r="G47" s="46">
        <f t="shared" si="0"/>
        <v>6</v>
      </c>
      <c r="H47" s="77">
        <v>0</v>
      </c>
      <c r="I47" s="75">
        <v>0</v>
      </c>
      <c r="J47" s="46">
        <f t="shared" si="1"/>
        <v>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+'28'!J50</f>
        <v>1</v>
      </c>
      <c r="F50" s="70">
        <v>10</v>
      </c>
      <c r="G50" s="46">
        <f t="shared" si="0"/>
        <v>11</v>
      </c>
      <c r="H50" s="77">
        <v>0</v>
      </c>
      <c r="I50" s="75">
        <v>0</v>
      </c>
      <c r="J50" s="46">
        <f t="shared" si="1"/>
        <v>11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+'28'!J61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+'28'!J67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18">
        <f t="shared" si="2"/>
        <v>25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+'28'!J69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+'28'!J87</f>
        <v>26</v>
      </c>
      <c r="F87" s="70"/>
      <c r="G87" s="46">
        <f t="shared" si="5"/>
        <v>26</v>
      </c>
      <c r="H87" s="77">
        <v>0</v>
      </c>
      <c r="I87" s="75">
        <v>0</v>
      </c>
      <c r="J87" s="46">
        <f t="shared" si="6"/>
        <v>22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18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+'28'!J88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18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+'28'!J89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+'28'!J90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+'28'!J91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+'28'!J132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+'28'!J135</f>
        <v>4</v>
      </c>
      <c r="F135" s="70"/>
      <c r="G135" s="46">
        <f t="shared" si="5"/>
        <v>4</v>
      </c>
      <c r="H135" s="77">
        <v>0</v>
      </c>
      <c r="I135" s="75">
        <v>0</v>
      </c>
      <c r="J135" s="46">
        <f t="shared" si="6"/>
        <v>3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18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+'28'!J144</f>
        <v>15</v>
      </c>
      <c r="F144" s="70"/>
      <c r="G144" s="46">
        <f t="shared" si="13"/>
        <v>15</v>
      </c>
      <c r="H144" s="77">
        <v>0</v>
      </c>
      <c r="I144" s="75">
        <v>0</v>
      </c>
      <c r="J144" s="46">
        <f t="shared" si="14"/>
        <v>15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+'28'!J145</f>
        <v>1</v>
      </c>
      <c r="F145" s="70"/>
      <c r="G145" s="46">
        <f t="shared" si="13"/>
        <v>1</v>
      </c>
      <c r="H145" s="77">
        <v>0</v>
      </c>
      <c r="I145" s="75">
        <v>0</v>
      </c>
      <c r="J145" s="46">
        <f t="shared" si="14"/>
        <v>1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+'28'!J202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0"/>
      <c r="B209" s="10"/>
      <c r="C209" s="19"/>
      <c r="D209" s="10"/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19" ht="25.5" x14ac:dyDescent="0.55000000000000004">
      <c r="A211" s="10"/>
      <c r="B211" s="10"/>
      <c r="C211" s="19"/>
      <c r="D211" s="10"/>
      <c r="E211" s="63">
        <f>+'28'!J211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19" ht="25.5" x14ac:dyDescent="0.55000000000000004">
      <c r="A212" s="10"/>
      <c r="B212" s="10"/>
      <c r="C212" s="19"/>
      <c r="D212" s="10"/>
      <c r="E212" s="63">
        <f>+'28'!J212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391.3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1290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550</v>
      </c>
      <c r="O217" s="2">
        <v>100</v>
      </c>
      <c r="P217" s="2">
        <v>200</v>
      </c>
      <c r="Q217" s="2">
        <v>150</v>
      </c>
      <c r="R217" s="2">
        <v>100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>
        <v>20</v>
      </c>
      <c r="O219" s="2" t="s">
        <v>1434</v>
      </c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670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670</v>
      </c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295"/>
  <sheetViews>
    <sheetView zoomScale="80" zoomScaleNormal="80" workbookViewId="0">
      <pane xSplit="10" ySplit="4" topLeftCell="K20" activePane="bottomRight" state="frozen"/>
      <selection activeCell="E220" sqref="E220"/>
      <selection pane="topRight" activeCell="E220" sqref="E220"/>
      <selection pane="bottomLeft" activeCell="E220" sqref="E220"/>
      <selection pane="bottomRight" activeCell="P224" sqref="P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18</v>
      </c>
      <c r="K5" s="71">
        <v>3</v>
      </c>
      <c r="L5" s="20">
        <v>50</v>
      </c>
      <c r="M5" s="64">
        <f>+L5*K5</f>
        <v>150</v>
      </c>
      <c r="N5" s="17" t="s">
        <v>1431</v>
      </c>
      <c r="O5" s="18">
        <v>50</v>
      </c>
      <c r="P5" s="118">
        <f t="shared" ref="P5:P80" si="2">SUM(M5-O5)</f>
        <v>100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12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1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18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17</v>
      </c>
      <c r="F25" s="70"/>
      <c r="G25" s="46">
        <f t="shared" si="0"/>
        <v>17</v>
      </c>
      <c r="H25" s="77">
        <v>0</v>
      </c>
      <c r="I25" s="75">
        <v>0</v>
      </c>
      <c r="J25" s="46">
        <f t="shared" si="1"/>
        <v>17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12</v>
      </c>
      <c r="F28" s="70"/>
      <c r="G28" s="46">
        <f t="shared" si="0"/>
        <v>12</v>
      </c>
      <c r="H28" s="77">
        <v>0</v>
      </c>
      <c r="I28" s="75">
        <v>0</v>
      </c>
      <c r="J28" s="46">
        <f t="shared" si="1"/>
        <v>11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1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9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1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+'29'!J40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+'29'!J41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+'29'!J44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1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18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+'29'!J45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1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+'29'!J46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+'29'!J47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+'29'!J50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11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+'29'!J61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+'29'!J67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+'29'!J69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+'29'!J87</f>
        <v>22</v>
      </c>
      <c r="F87" s="70"/>
      <c r="G87" s="46">
        <f t="shared" si="5"/>
        <v>22</v>
      </c>
      <c r="H87" s="77">
        <v>0</v>
      </c>
      <c r="I87" s="75">
        <v>0</v>
      </c>
      <c r="J87" s="46">
        <f t="shared" si="6"/>
        <v>20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18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+'29'!J88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+'29'!J89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9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18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+'29'!J90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+'29'!J91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+'29'!J132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+'29'!J135</f>
        <v>3</v>
      </c>
      <c r="F135" s="70"/>
      <c r="G135" s="46">
        <f t="shared" si="5"/>
        <v>3</v>
      </c>
      <c r="H135" s="77">
        <v>0</v>
      </c>
      <c r="I135" s="75">
        <v>0</v>
      </c>
      <c r="J135" s="46">
        <f t="shared" si="6"/>
        <v>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+'29'!J136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+'29'!J144</f>
        <v>15</v>
      </c>
      <c r="F144" s="70"/>
      <c r="G144" s="46">
        <f t="shared" si="13"/>
        <v>15</v>
      </c>
      <c r="H144" s="77">
        <v>0</v>
      </c>
      <c r="I144" s="75">
        <v>0</v>
      </c>
      <c r="J144" s="46">
        <f t="shared" si="14"/>
        <v>14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1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+'29'!J145</f>
        <v>1</v>
      </c>
      <c r="F145" s="70"/>
      <c r="G145" s="46">
        <f t="shared" si="13"/>
        <v>1</v>
      </c>
      <c r="H145" s="77">
        <v>0</v>
      </c>
      <c r="I145" s="75">
        <v>0</v>
      </c>
      <c r="J145" s="46">
        <f t="shared" si="14"/>
        <v>1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11" si="17">+L177*K177</f>
        <v>0</v>
      </c>
      <c r="N177" s="17" t="s">
        <v>16</v>
      </c>
      <c r="O177" s="18"/>
      <c r="P177" s="23">
        <f t="shared" ref="P177:P212" si="18">SUM(M177-O177)</f>
        <v>0</v>
      </c>
      <c r="Q177" s="89"/>
      <c r="R177" s="43">
        <f t="shared" ref="R177:R212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+'29'!J202</f>
        <v>0</v>
      </c>
      <c r="F202" s="70"/>
      <c r="G202" s="46">
        <f t="shared" ref="G202:G211" si="23">E202+F202</f>
        <v>0</v>
      </c>
      <c r="H202" s="77">
        <v>0</v>
      </c>
      <c r="I202" s="75">
        <v>0</v>
      </c>
      <c r="J202" s="46">
        <f t="shared" ref="J202:J211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+'29'!J203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20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20" ht="25.5" x14ac:dyDescent="0.55000000000000004">
      <c r="A209" s="10"/>
      <c r="B209" s="10"/>
      <c r="C209" s="19"/>
      <c r="D209" s="10"/>
      <c r="E209" s="63">
        <f>+'29'!J209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/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/>
      <c r="R209" s="43">
        <f t="shared" si="19"/>
        <v>0</v>
      </c>
      <c r="S209" s="74"/>
    </row>
    <row r="210" spans="1:20" ht="25.5" customHeight="1" x14ac:dyDescent="0.55000000000000004">
      <c r="A210" s="10"/>
      <c r="B210" s="10"/>
      <c r="C210" s="19"/>
      <c r="D210" s="10"/>
      <c r="E210" s="63">
        <f>+'29'!J210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/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89"/>
      <c r="R210" s="43">
        <f t="shared" si="19"/>
        <v>0</v>
      </c>
    </row>
    <row r="211" spans="1:20" ht="25.5" x14ac:dyDescent="0.55000000000000004">
      <c r="A211" s="10"/>
      <c r="B211" s="10"/>
      <c r="C211" s="19"/>
      <c r="D211" s="10"/>
      <c r="E211" s="63">
        <f>+'29'!J211</f>
        <v>0</v>
      </c>
      <c r="F211" s="70"/>
      <c r="G211" s="46">
        <f t="shared" si="23"/>
        <v>0</v>
      </c>
      <c r="H211" s="77">
        <v>0</v>
      </c>
      <c r="I211" s="75"/>
      <c r="J211" s="46">
        <f t="shared" si="24"/>
        <v>0</v>
      </c>
      <c r="K211" s="71"/>
      <c r="L211" s="20"/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/>
      <c r="R211" s="43">
        <f t="shared" si="19"/>
        <v>0</v>
      </c>
    </row>
    <row r="212" spans="1:20" ht="25.5" x14ac:dyDescent="0.55000000000000004">
      <c r="A212" s="10"/>
      <c r="B212" s="10"/>
      <c r="C212" s="19"/>
      <c r="D212" s="10"/>
      <c r="E212" s="63">
        <f>+'29'!J212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18"/>
        <v>0</v>
      </c>
      <c r="Q212" s="89"/>
      <c r="R212" s="43">
        <f t="shared" si="19"/>
        <v>0</v>
      </c>
    </row>
    <row r="213" spans="1:20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559.88</v>
      </c>
    </row>
    <row r="214" spans="1:20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20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1630</v>
      </c>
    </row>
    <row r="216" spans="1:20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20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1160</v>
      </c>
      <c r="O217" s="2">
        <v>420</v>
      </c>
      <c r="P217" s="2">
        <v>100</v>
      </c>
      <c r="Q217" s="2">
        <v>60</v>
      </c>
      <c r="R217" s="2">
        <v>300</v>
      </c>
      <c r="S217" s="2">
        <v>200</v>
      </c>
      <c r="T217" s="2">
        <v>80</v>
      </c>
    </row>
    <row r="218" spans="1:20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20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20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50</v>
      </c>
    </row>
    <row r="221" spans="1:20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420</v>
      </c>
    </row>
    <row r="222" spans="1:20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>
        <v>420</v>
      </c>
    </row>
    <row r="223" spans="1:20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20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0" zoomScaleNormal="80" workbookViewId="0">
      <pane xSplit="10" ySplit="4" topLeftCell="K202" activePane="bottomRight" state="frozen"/>
      <selection activeCell="E220" sqref="E220"/>
      <selection pane="topRight" activeCell="E220" sqref="E220"/>
      <selection pane="bottomLeft" activeCell="E220" sqref="E220"/>
      <selection pane="bottomRight" activeCell="E220" sqref="E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1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6" t="s">
        <v>6</v>
      </c>
      <c r="I3" s="128" t="s">
        <v>272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273</v>
      </c>
      <c r="R3" s="169" t="s">
        <v>274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6" t="s">
        <v>11</v>
      </c>
      <c r="I4" s="129"/>
      <c r="J4" s="175"/>
      <c r="K4" s="68" t="s">
        <v>12</v>
      </c>
      <c r="L4" s="69" t="s">
        <v>13</v>
      </c>
      <c r="M4" s="68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12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36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17</v>
      </c>
      <c r="F25" s="70"/>
      <c r="G25" s="46">
        <f t="shared" si="0"/>
        <v>17</v>
      </c>
      <c r="H25" s="77">
        <v>0</v>
      </c>
      <c r="I25" s="75">
        <v>0</v>
      </c>
      <c r="J25" s="46">
        <f t="shared" si="1"/>
        <v>17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11</v>
      </c>
      <c r="F28" s="70"/>
      <c r="G28" s="46">
        <f t="shared" si="0"/>
        <v>11</v>
      </c>
      <c r="H28" s="77">
        <v>0</v>
      </c>
      <c r="I28" s="75">
        <v>0</v>
      </c>
      <c r="J28" s="46">
        <f t="shared" si="1"/>
        <v>11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1416</v>
      </c>
      <c r="D36" s="10" t="s">
        <v>433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1417</v>
      </c>
      <c r="D37" s="10" t="s">
        <v>433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ref="P37:P80" si="5">SUM(M37-O37)</f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1418</v>
      </c>
      <c r="D38" s="10" t="s">
        <v>433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1415</v>
      </c>
      <c r="D39" s="10" t="s">
        <v>433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+'30'!J41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+'30'!J45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+'30'!J46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+'30'!J47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+'30'!J50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11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+'30'!J61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+'30'!J67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+'30'!J69</f>
        <v>3</v>
      </c>
      <c r="F69" s="70"/>
      <c r="G69" s="46">
        <f t="shared" ref="G69:G135" si="6">E69+F69</f>
        <v>3</v>
      </c>
      <c r="H69" s="77">
        <v>0</v>
      </c>
      <c r="I69" s="75">
        <v>0</v>
      </c>
      <c r="J69" s="46">
        <f t="shared" ref="J69:J135" si="7">+G69-H69-K69-I69</f>
        <v>3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+'30'!J87</f>
        <v>20</v>
      </c>
      <c r="F87" s="70"/>
      <c r="G87" s="46">
        <f t="shared" si="6"/>
        <v>20</v>
      </c>
      <c r="H87" s="77">
        <v>0</v>
      </c>
      <c r="I87" s="75">
        <v>0</v>
      </c>
      <c r="J87" s="46">
        <f t="shared" si="7"/>
        <v>20</v>
      </c>
      <c r="K87" s="71"/>
      <c r="L87" s="20">
        <v>100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>
        <v>32.520000000000003</v>
      </c>
      <c r="R87" s="43">
        <f t="shared" si="13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+'30'!J88</f>
        <v>21</v>
      </c>
      <c r="F88" s="70"/>
      <c r="G88" s="46">
        <f t="shared" si="6"/>
        <v>21</v>
      </c>
      <c r="H88" s="77">
        <v>0</v>
      </c>
      <c r="I88" s="75">
        <v>0</v>
      </c>
      <c r="J88" s="46">
        <f t="shared" si="7"/>
        <v>21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+'30'!J89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+'30'!J90</f>
        <v>3</v>
      </c>
      <c r="F90" s="70"/>
      <c r="G90" s="46">
        <f t="shared" si="6"/>
        <v>3</v>
      </c>
      <c r="H90" s="77">
        <v>0</v>
      </c>
      <c r="I90" s="75">
        <v>0</v>
      </c>
      <c r="J90" s="46">
        <f t="shared" si="7"/>
        <v>3</v>
      </c>
      <c r="K90" s="71"/>
      <c r="L90" s="20">
        <v>100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89">
        <v>11.91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+'30'!J91</f>
        <v>10</v>
      </c>
      <c r="F91" s="70"/>
      <c r="G91" s="46">
        <f t="shared" si="6"/>
        <v>10</v>
      </c>
      <c r="H91" s="77">
        <v>0</v>
      </c>
      <c r="I91" s="75">
        <v>0</v>
      </c>
      <c r="J91" s="46">
        <f t="shared" si="7"/>
        <v>10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+'30'!J100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+'30'!J101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1423</v>
      </c>
      <c r="D122" s="10" t="s">
        <v>433</v>
      </c>
      <c r="E122" s="63"/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+'30'!J132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2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+'30'!J135</f>
        <v>3</v>
      </c>
      <c r="F135" s="70"/>
      <c r="G135" s="46">
        <f t="shared" si="6"/>
        <v>3</v>
      </c>
      <c r="H135" s="77">
        <v>0</v>
      </c>
      <c r="I135" s="75">
        <v>0</v>
      </c>
      <c r="J135" s="46">
        <f t="shared" si="7"/>
        <v>3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1414</v>
      </c>
      <c r="D136" s="10" t="s">
        <v>600</v>
      </c>
      <c r="E136" s="63">
        <f>+'30'!J136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+'30'!J144</f>
        <v>14</v>
      </c>
      <c r="F144" s="70"/>
      <c r="G144" s="46">
        <f t="shared" si="14"/>
        <v>14</v>
      </c>
      <c r="H144" s="77">
        <v>0</v>
      </c>
      <c r="I144" s="75">
        <v>0</v>
      </c>
      <c r="J144" s="46">
        <f t="shared" si="15"/>
        <v>14</v>
      </c>
      <c r="K144" s="71"/>
      <c r="L144" s="20">
        <v>60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+'30'!J145</f>
        <v>1</v>
      </c>
      <c r="F145" s="70"/>
      <c r="G145" s="46">
        <f t="shared" si="14"/>
        <v>1</v>
      </c>
      <c r="H145" s="77">
        <v>0</v>
      </c>
      <c r="I145" s="75">
        <v>0</v>
      </c>
      <c r="J145" s="46">
        <f t="shared" si="15"/>
        <v>1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+'30'!J149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+'30'!J150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+'30'!J152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+'30'!J153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+'30'!J154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1411</v>
      </c>
      <c r="D159" s="10" t="s">
        <v>433</v>
      </c>
      <c r="E159" s="63">
        <f>+'30'!J159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1412</v>
      </c>
      <c r="D160" s="10" t="s">
        <v>433</v>
      </c>
      <c r="E160" s="63">
        <f>+'30'!J160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1413</v>
      </c>
      <c r="D161" s="10" t="s">
        <v>433</v>
      </c>
      <c r="E161" s="63">
        <f>+'30'!J161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11" si="19">+L177*K177</f>
        <v>0</v>
      </c>
      <c r="N177" s="17" t="s">
        <v>16</v>
      </c>
      <c r="O177" s="18"/>
      <c r="P177" s="23">
        <f t="shared" ref="P177:P212" si="20">SUM(M177-O177)</f>
        <v>0</v>
      </c>
      <c r="Q177" s="89"/>
      <c r="R177" s="43">
        <f t="shared" ref="R177:R212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20063468</v>
      </c>
      <c r="C179" s="19" t="s">
        <v>1429</v>
      </c>
      <c r="D179" s="10" t="s">
        <v>433</v>
      </c>
      <c r="E179" s="63"/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1409</v>
      </c>
      <c r="D181" s="10" t="s">
        <v>433</v>
      </c>
      <c r="E181" s="63">
        <f>+'30'!J181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1410</v>
      </c>
      <c r="D182" s="10" t="s">
        <v>433</v>
      </c>
      <c r="E182" s="63">
        <f>+'30'!J182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+'30'!J190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+'30'!J191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+'30'!J197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1419</v>
      </c>
      <c r="D202" s="10" t="s">
        <v>433</v>
      </c>
      <c r="E202" s="63">
        <f>+ยกมา!J202</f>
        <v>0</v>
      </c>
      <c r="F202" s="70"/>
      <c r="G202" s="46">
        <f t="shared" ref="G202:G211" si="25">E202+F202</f>
        <v>0</v>
      </c>
      <c r="H202" s="77">
        <v>0</v>
      </c>
      <c r="I202" s="75">
        <v>0</v>
      </c>
      <c r="J202" s="46">
        <f t="shared" ref="J202:J211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1420</v>
      </c>
      <c r="D203" s="10" t="s">
        <v>433</v>
      </c>
      <c r="E203" s="63">
        <f>+ยกมา!J203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1421</v>
      </c>
      <c r="D204" s="10" t="s">
        <v>433</v>
      </c>
      <c r="E204" s="63">
        <f>+ยกมา!J204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1422</v>
      </c>
      <c r="D205" s="10" t="s">
        <v>433</v>
      </c>
      <c r="E205" s="63">
        <f>+ยกมา!J205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1427</v>
      </c>
      <c r="D206" s="10" t="s">
        <v>433</v>
      </c>
      <c r="E206" s="63">
        <f>+ยกมา!J206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1428</v>
      </c>
      <c r="D207" s="10" t="s">
        <v>433</v>
      </c>
      <c r="E207" s="63">
        <f>+ยกมา!J207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>
        <v>1112048</v>
      </c>
      <c r="C208" s="19" t="s">
        <v>1432</v>
      </c>
      <c r="D208" s="10" t="s">
        <v>433</v>
      </c>
      <c r="E208" s="63">
        <f>+'21'!J208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20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/>
      <c r="R208" s="43">
        <f t="shared" si="21"/>
        <v>0</v>
      </c>
    </row>
    <row r="209" spans="1:19" ht="25.5" x14ac:dyDescent="0.55000000000000004">
      <c r="A209" s="10"/>
      <c r="B209" s="10"/>
      <c r="C209" s="19"/>
      <c r="D209" s="10"/>
      <c r="E209" s="63">
        <f>+ยกมา!J209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/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/>
      <c r="R209" s="43">
        <f t="shared" si="21"/>
        <v>0</v>
      </c>
      <c r="S209" s="74"/>
    </row>
    <row r="210" spans="1:19" ht="25.5" customHeight="1" x14ac:dyDescent="0.55000000000000004">
      <c r="A210" s="10"/>
      <c r="B210" s="10"/>
      <c r="C210" s="19"/>
      <c r="D210" s="10"/>
      <c r="E210" s="63">
        <f>+ยกมา!J210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/>
      <c r="M210" s="64">
        <f t="shared" si="19"/>
        <v>0</v>
      </c>
      <c r="N210" s="17" t="s">
        <v>16</v>
      </c>
      <c r="O210" s="18"/>
      <c r="P210" s="23">
        <f t="shared" si="20"/>
        <v>0</v>
      </c>
      <c r="Q210" s="89"/>
      <c r="R210" s="43">
        <f t="shared" si="21"/>
        <v>0</v>
      </c>
    </row>
    <row r="211" spans="1:19" ht="25.5" x14ac:dyDescent="0.55000000000000004">
      <c r="A211" s="10"/>
      <c r="B211" s="10"/>
      <c r="C211" s="19"/>
      <c r="D211" s="10"/>
      <c r="E211" s="63">
        <f>+ยกมา!J211</f>
        <v>0</v>
      </c>
      <c r="F211" s="70"/>
      <c r="G211" s="46">
        <f t="shared" si="25"/>
        <v>0</v>
      </c>
      <c r="H211" s="77">
        <v>0</v>
      </c>
      <c r="I211" s="75"/>
      <c r="J211" s="46">
        <f t="shared" si="26"/>
        <v>0</v>
      </c>
      <c r="K211" s="71"/>
      <c r="L211" s="20"/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/>
      <c r="R211" s="43">
        <f t="shared" si="21"/>
        <v>0</v>
      </c>
    </row>
    <row r="212" spans="1:19" ht="25.5" x14ac:dyDescent="0.55000000000000004">
      <c r="A212" s="10"/>
      <c r="B212" s="10"/>
      <c r="C212" s="19"/>
      <c r="D212" s="10"/>
      <c r="E212" s="63">
        <f>+ยกมา!J212</f>
        <v>0</v>
      </c>
      <c r="F212" s="70"/>
      <c r="G212" s="46"/>
      <c r="H212" s="77"/>
      <c r="I212" s="75"/>
      <c r="J212" s="46"/>
      <c r="K212" s="71"/>
      <c r="L212" s="20"/>
      <c r="M212" s="64"/>
      <c r="N212" s="17"/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"/>
      <c r="E213" s="24"/>
      <c r="F213" s="1"/>
      <c r="G213" s="24"/>
      <c r="H213" s="25"/>
      <c r="I213" s="25"/>
      <c r="J213" s="24"/>
      <c r="K213" s="24"/>
      <c r="L213" s="26"/>
      <c r="M213" s="28"/>
      <c r="N213" s="27"/>
      <c r="O213" s="18">
        <v>0</v>
      </c>
      <c r="P213" s="73" t="s">
        <v>213</v>
      </c>
      <c r="R213" s="74">
        <f>SUM(R5:R212)</f>
        <v>0</v>
      </c>
    </row>
    <row r="214" spans="1:19" x14ac:dyDescent="0.5">
      <c r="A214" s="1"/>
      <c r="E214" s="24"/>
      <c r="F214" s="1"/>
      <c r="G214" s="24"/>
      <c r="H214" s="25"/>
      <c r="I214" s="25"/>
      <c r="J214" s="24"/>
      <c r="K214" s="171" t="s">
        <v>212</v>
      </c>
      <c r="L214" s="172"/>
      <c r="M214" s="30">
        <f>+O213</f>
        <v>0</v>
      </c>
      <c r="N214" s="27"/>
      <c r="O214" s="29"/>
    </row>
    <row r="215" spans="1:19" ht="25.5" x14ac:dyDescent="0.55000000000000004">
      <c r="A215" s="1"/>
      <c r="E215" s="24"/>
      <c r="F215" s="1"/>
      <c r="G215" s="31"/>
      <c r="J215" s="31"/>
      <c r="K215" s="32"/>
      <c r="L215" s="94" t="s">
        <v>202</v>
      </c>
      <c r="M215" s="94"/>
      <c r="N215" s="33">
        <f>SUM(M5:M214)</f>
        <v>0</v>
      </c>
    </row>
    <row r="216" spans="1:19" ht="25.5" x14ac:dyDescent="0.55000000000000004">
      <c r="A216" s="1"/>
      <c r="E216" s="24"/>
      <c r="F216" s="1"/>
      <c r="G216" s="31"/>
      <c r="J216" s="31"/>
      <c r="L216" s="34" t="s">
        <v>203</v>
      </c>
      <c r="M216" s="35"/>
      <c r="N216" s="36"/>
    </row>
    <row r="217" spans="1:19" ht="25.5" x14ac:dyDescent="0.55000000000000004">
      <c r="A217" s="1"/>
      <c r="E217" s="24"/>
      <c r="F217" s="1"/>
      <c r="G217" s="31"/>
      <c r="J217" s="31"/>
      <c r="L217" s="34" t="s">
        <v>204</v>
      </c>
      <c r="M217" s="35"/>
      <c r="N217" s="36">
        <f>SUM(O217:AF217)</f>
        <v>0</v>
      </c>
    </row>
    <row r="218" spans="1:19" ht="25.5" x14ac:dyDescent="0.55000000000000004">
      <c r="A218" s="1"/>
      <c r="E218" s="24"/>
      <c r="F218" s="1"/>
      <c r="G218" s="31"/>
      <c r="J218" s="31"/>
      <c r="L218" s="34" t="s">
        <v>205</v>
      </c>
      <c r="M218" s="35"/>
      <c r="N218" s="36">
        <v>0</v>
      </c>
    </row>
    <row r="219" spans="1:19" ht="25.5" x14ac:dyDescent="0.55000000000000004">
      <c r="A219" s="1"/>
      <c r="E219" s="24"/>
      <c r="F219" s="1"/>
      <c r="G219" s="31"/>
      <c r="J219" s="31"/>
      <c r="L219" s="34" t="s">
        <v>206</v>
      </c>
      <c r="M219" s="35"/>
      <c r="N219" s="36"/>
    </row>
    <row r="220" spans="1:19" ht="25.5" x14ac:dyDescent="0.55000000000000004">
      <c r="A220" s="1"/>
      <c r="E220" s="24"/>
      <c r="F220" s="1"/>
      <c r="G220" s="31"/>
      <c r="J220" s="31"/>
      <c r="L220" s="34" t="s">
        <v>207</v>
      </c>
      <c r="M220" s="35"/>
      <c r="N220" s="37">
        <f>SUM(O5:O213)</f>
        <v>0</v>
      </c>
    </row>
    <row r="221" spans="1:19" ht="25.5" x14ac:dyDescent="0.55000000000000004">
      <c r="A221" s="1"/>
      <c r="E221" s="24"/>
      <c r="F221" s="1"/>
      <c r="G221" s="31"/>
      <c r="J221" s="31"/>
      <c r="L221" s="34" t="s">
        <v>208</v>
      </c>
      <c r="M221" s="35"/>
      <c r="N221" s="33">
        <f>N215-N216-N217-N219-N220</f>
        <v>0</v>
      </c>
    </row>
    <row r="222" spans="1:19" ht="25.5" x14ac:dyDescent="0.55000000000000004">
      <c r="A222" s="1"/>
      <c r="E222" s="24"/>
      <c r="F222" s="1"/>
      <c r="G222" s="31"/>
      <c r="J222" s="31"/>
      <c r="L222" s="34" t="s">
        <v>209</v>
      </c>
      <c r="M222" s="35"/>
      <c r="N222" s="37"/>
    </row>
    <row r="223" spans="1:19" ht="25.5" x14ac:dyDescent="0.55000000000000004">
      <c r="A223" s="1"/>
      <c r="E223" s="24"/>
      <c r="F223" s="1"/>
      <c r="G223" s="31"/>
      <c r="J223" s="31"/>
      <c r="L223" s="34" t="s">
        <v>210</v>
      </c>
      <c r="M223" s="35"/>
      <c r="N223" s="33">
        <f>+N222-N221</f>
        <v>0</v>
      </c>
    </row>
    <row r="224" spans="1:19" ht="25.5" x14ac:dyDescent="0.55000000000000004">
      <c r="E224" s="24"/>
      <c r="F224" s="1"/>
      <c r="J224" s="2"/>
      <c r="L224" s="34" t="s">
        <v>211</v>
      </c>
      <c r="M224" s="35"/>
      <c r="N224" s="33">
        <f>+N222-N221</f>
        <v>0</v>
      </c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4:L214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8" t="s">
        <v>242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O2" s="179" t="s">
        <v>0</v>
      </c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 spans="1:26" s="5" customFormat="1" ht="26.25" x14ac:dyDescent="0.55000000000000004">
      <c r="A3" s="180" t="s">
        <v>1</v>
      </c>
      <c r="B3" s="180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7" t="s">
        <v>10</v>
      </c>
      <c r="O3" s="180" t="s">
        <v>1</v>
      </c>
      <c r="P3" s="180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7" t="s">
        <v>10</v>
      </c>
    </row>
    <row r="4" spans="1:26" s="5" customFormat="1" ht="27" thickBot="1" x14ac:dyDescent="0.6">
      <c r="A4" s="180"/>
      <c r="B4" s="180"/>
      <c r="C4" s="182"/>
      <c r="D4" s="182"/>
      <c r="E4" s="182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7"/>
      <c r="O4" s="180"/>
      <c r="P4" s="180"/>
      <c r="Q4" s="182"/>
      <c r="R4" s="182"/>
      <c r="S4" s="182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0" t="s">
        <v>119</v>
      </c>
      <c r="Q107" s="191"/>
      <c r="R107" s="191"/>
      <c r="S107" s="191"/>
      <c r="T107" s="191"/>
      <c r="U107" s="191"/>
      <c r="V107" s="191"/>
      <c r="W107" s="19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5" t="s">
        <v>213</v>
      </c>
      <c r="N205" s="19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6" t="s">
        <v>202</v>
      </c>
      <c r="J207" s="19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3" t="s">
        <v>203</v>
      </c>
      <c r="J208" s="19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3" t="s">
        <v>205</v>
      </c>
      <c r="J210" s="194"/>
      <c r="K210" s="36">
        <v>0</v>
      </c>
    </row>
    <row r="211" spans="1:11" ht="25.5" x14ac:dyDescent="0.55000000000000004">
      <c r="A211" s="1"/>
      <c r="C211" s="31"/>
      <c r="E211" s="31"/>
      <c r="G211" s="31"/>
      <c r="I211" s="193" t="s">
        <v>206</v>
      </c>
      <c r="J211" s="194"/>
      <c r="K211" s="36">
        <v>0</v>
      </c>
    </row>
    <row r="212" spans="1:11" ht="25.5" x14ac:dyDescent="0.55000000000000004">
      <c r="A212" s="1"/>
      <c r="C212" s="31"/>
      <c r="E212" s="31"/>
      <c r="G212" s="31"/>
      <c r="I212" s="193" t="s">
        <v>207</v>
      </c>
      <c r="J212" s="19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3" t="s">
        <v>208</v>
      </c>
      <c r="J213" s="19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3" t="s">
        <v>209</v>
      </c>
      <c r="J214" s="194"/>
      <c r="K214" s="37">
        <v>0</v>
      </c>
    </row>
    <row r="215" spans="1:11" ht="25.5" x14ac:dyDescent="0.55000000000000004">
      <c r="A215" s="1"/>
      <c r="C215" s="31"/>
      <c r="E215" s="31"/>
      <c r="G215" s="31"/>
      <c r="I215" s="193" t="s">
        <v>210</v>
      </c>
      <c r="J215" s="194"/>
      <c r="K215" s="33">
        <f>+K214-K213</f>
        <v>0</v>
      </c>
    </row>
    <row r="216" spans="1:11" ht="25.5" x14ac:dyDescent="0.55000000000000004">
      <c r="G216" s="2"/>
      <c r="I216" s="193" t="s">
        <v>211</v>
      </c>
      <c r="J216" s="19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2026-07-06T07:30:27Z</cp:lastPrinted>
  <dcterms:created xsi:type="dcterms:W3CDTF">2023-12-01T06:41:03Z</dcterms:created>
  <dcterms:modified xsi:type="dcterms:W3CDTF">2026-07-06T07:43:14Z</dcterms:modified>
</cp:coreProperties>
</file>