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212AEBF8-B1B5-45AF-8439-76BE97959845}" xr6:coauthVersionLast="47" xr6:coauthVersionMax="47" xr10:uidLastSave="{00000000-0000-0000-0000-000000000000}"/>
  <bookViews>
    <workbookView xWindow="-120" yWindow="-120" windowWidth="29040" windowHeight="15720" tabRatio="743" firstSheet="1" activeTab="5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1'!$H$1:$H$410</definedName>
    <definedName name="_xlnm._FilterDatabase" localSheetId="3" hidden="1">'Week 2'!$H$1:$H$408</definedName>
    <definedName name="_xlnm._FilterDatabase" localSheetId="5" hidden="1">'Week 3'!$H$1:$H$410</definedName>
    <definedName name="_xlnm._FilterDatabase" localSheetId="7" hidden="1">'Week 4'!$H$1:$H$405</definedName>
    <definedName name="_xlnm._FilterDatabase" localSheetId="9" hidden="1">'Week 5'!$A$1:$CE$400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9" i="6" l="1"/>
  <c r="L410" i="6"/>
  <c r="L406" i="6"/>
  <c r="L405" i="6"/>
  <c r="L404" i="6"/>
  <c r="L403" i="6"/>
  <c r="L381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L406" i="4"/>
  <c r="L405" i="4"/>
  <c r="L404" i="4"/>
  <c r="L403" i="4"/>
  <c r="L381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L352" i="4"/>
  <c r="L351" i="4"/>
  <c r="L350" i="4"/>
  <c r="L349" i="4"/>
  <c r="L348" i="4"/>
  <c r="L347" i="4"/>
  <c r="L346" i="4"/>
  <c r="L345" i="4"/>
  <c r="L94" i="4"/>
  <c r="L93" i="4"/>
  <c r="L92" i="4"/>
  <c r="L408" i="2"/>
  <c r="L407" i="2"/>
  <c r="L406" i="2"/>
  <c r="L405" i="2"/>
  <c r="L381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352" i="2"/>
  <c r="L351" i="2"/>
  <c r="L350" i="2"/>
  <c r="L349" i="2"/>
  <c r="L348" i="2"/>
  <c r="L347" i="2"/>
  <c r="L346" i="2"/>
  <c r="L345" i="2"/>
  <c r="L94" i="2"/>
  <c r="L93" i="2"/>
  <c r="L92" i="2"/>
  <c r="F406" i="10"/>
  <c r="G406" i="10"/>
  <c r="H406" i="10"/>
  <c r="F407" i="10"/>
  <c r="G407" i="10"/>
  <c r="H407" i="10"/>
  <c r="F401" i="10"/>
  <c r="G401" i="10"/>
  <c r="H401" i="10"/>
  <c r="F402" i="10"/>
  <c r="G402" i="10"/>
  <c r="H402" i="10"/>
  <c r="F403" i="10"/>
  <c r="G403" i="10"/>
  <c r="H403" i="10"/>
  <c r="F404" i="10"/>
  <c r="G404" i="10"/>
  <c r="H404" i="10"/>
  <c r="F405" i="10"/>
  <c r="G405" i="10"/>
  <c r="H405" i="10"/>
  <c r="L405" i="10"/>
  <c r="L404" i="10"/>
  <c r="L403" i="10"/>
  <c r="L402" i="10"/>
  <c r="L401" i="10"/>
  <c r="F407" i="8"/>
  <c r="G407" i="8"/>
  <c r="H407" i="8"/>
  <c r="F408" i="8"/>
  <c r="G408" i="8"/>
  <c r="H408" i="8"/>
  <c r="F406" i="8"/>
  <c r="G406" i="8"/>
  <c r="H406" i="8"/>
  <c r="L408" i="8"/>
  <c r="L407" i="8"/>
  <c r="L406" i="8"/>
  <c r="F407" i="6"/>
  <c r="G407" i="6"/>
  <c r="F408" i="6"/>
  <c r="G408" i="6"/>
  <c r="L408" i="6"/>
  <c r="L407" i="6"/>
  <c r="F407" i="4"/>
  <c r="G407" i="4"/>
  <c r="H407" i="4"/>
  <c r="F408" i="4"/>
  <c r="G408" i="4"/>
  <c r="H408" i="4"/>
  <c r="L408" i="4"/>
  <c r="L407" i="4"/>
  <c r="L410" i="2"/>
  <c r="L409" i="2"/>
  <c r="L399" i="6"/>
  <c r="L400" i="6"/>
  <c r="L401" i="6"/>
  <c r="L402" i="6"/>
  <c r="L399" i="4"/>
  <c r="L400" i="4"/>
  <c r="L401" i="4"/>
  <c r="L402" i="4"/>
  <c r="L403" i="2"/>
  <c r="L404" i="2"/>
  <c r="L402" i="2"/>
  <c r="L401" i="2"/>
  <c r="L400" i="10"/>
  <c r="L399" i="10"/>
  <c r="L398" i="10"/>
  <c r="L397" i="10"/>
  <c r="L173" i="8"/>
  <c r="L396" i="8"/>
  <c r="L397" i="8"/>
  <c r="L398" i="8"/>
  <c r="L399" i="8"/>
  <c r="L400" i="8"/>
  <c r="L405" i="8"/>
  <c r="L404" i="8"/>
  <c r="L403" i="8"/>
  <c r="L402" i="8"/>
  <c r="L381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37" i="8"/>
  <c r="L336" i="8"/>
  <c r="L326" i="8"/>
  <c r="L325" i="8"/>
  <c r="L324" i="8"/>
  <c r="L323" i="8"/>
  <c r="L322" i="8"/>
  <c r="L321" i="8"/>
  <c r="L181" i="8"/>
  <c r="L175" i="8"/>
  <c r="L169" i="8"/>
  <c r="L144" i="8"/>
  <c r="L141" i="8"/>
  <c r="L114" i="8"/>
  <c r="L104" i="8"/>
  <c r="L101" i="8"/>
  <c r="L62" i="8"/>
  <c r="L398" i="6"/>
  <c r="L173" i="6"/>
  <c r="L173" i="4"/>
  <c r="L398" i="4"/>
  <c r="L173" i="2"/>
  <c r="L400" i="2"/>
  <c r="L396" i="10"/>
  <c r="L395" i="10"/>
  <c r="L401" i="8"/>
  <c r="L397" i="6"/>
  <c r="L396" i="6"/>
  <c r="L399" i="2"/>
  <c r="L398" i="2"/>
  <c r="L396" i="4"/>
  <c r="L397" i="4"/>
  <c r="L392" i="2"/>
  <c r="L391" i="2"/>
  <c r="L393" i="2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CD369" i="4"/>
  <c r="BY369" i="4"/>
  <c r="CD360" i="4"/>
  <c r="BY360" i="4"/>
  <c r="CD359" i="4"/>
  <c r="BY359" i="4"/>
  <c r="CD358" i="4"/>
  <c r="BY358" i="4"/>
  <c r="CD357" i="4"/>
  <c r="BY357" i="4"/>
  <c r="L357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0" i="8"/>
  <c r="L379" i="8"/>
  <c r="L378" i="8"/>
  <c r="L377" i="8"/>
  <c r="L376" i="8"/>
  <c r="L375" i="8"/>
  <c r="L374" i="8"/>
  <c r="L373" i="8"/>
  <c r="L372" i="8"/>
  <c r="L371" i="8"/>
  <c r="L370" i="8"/>
  <c r="CD369" i="8"/>
  <c r="BY369" i="8"/>
  <c r="CD360" i="8"/>
  <c r="BY360" i="8"/>
  <c r="CD359" i="8"/>
  <c r="BY359" i="8"/>
  <c r="CD358" i="8"/>
  <c r="BY358" i="8"/>
  <c r="CD357" i="8"/>
  <c r="BY357" i="8"/>
  <c r="L357" i="8"/>
  <c r="L356" i="8"/>
  <c r="CD355" i="8"/>
  <c r="BY355" i="8"/>
  <c r="L355" i="8"/>
  <c r="CD354" i="8"/>
  <c r="BY354" i="8"/>
  <c r="L354" i="8"/>
  <c r="CD353" i="8"/>
  <c r="BY353" i="8"/>
  <c r="L353" i="8"/>
  <c r="CD352" i="8"/>
  <c r="BY352" i="8"/>
  <c r="L352" i="8"/>
  <c r="CD351" i="8"/>
  <c r="BY351" i="8"/>
  <c r="L351" i="8"/>
  <c r="CD350" i="8"/>
  <c r="BY350" i="8"/>
  <c r="L350" i="8"/>
  <c r="CD349" i="8"/>
  <c r="BY349" i="8"/>
  <c r="L349" i="8"/>
  <c r="CD348" i="8"/>
  <c r="BY348" i="8"/>
  <c r="L348" i="8"/>
  <c r="CD347" i="8"/>
  <c r="BY347" i="8"/>
  <c r="L347" i="8"/>
  <c r="CD346" i="8"/>
  <c r="BY346" i="8"/>
  <c r="L346" i="8"/>
  <c r="CD345" i="8"/>
  <c r="BY345" i="8"/>
  <c r="L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CD336" i="8"/>
  <c r="BY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CD174" i="8"/>
  <c r="BY174" i="8"/>
  <c r="L174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5" i="6"/>
  <c r="L394" i="6"/>
  <c r="L393" i="6"/>
  <c r="L392" i="6"/>
  <c r="L386" i="6"/>
  <c r="L387" i="6"/>
  <c r="L388" i="6"/>
  <c r="L389" i="6"/>
  <c r="L390" i="6"/>
  <c r="L391" i="6"/>
  <c r="L385" i="6"/>
  <c r="L384" i="6"/>
  <c r="L383" i="6"/>
  <c r="L382" i="6"/>
  <c r="L370" i="6"/>
  <c r="L371" i="6"/>
  <c r="L372" i="6"/>
  <c r="L373" i="6"/>
  <c r="L374" i="6"/>
  <c r="L375" i="6"/>
  <c r="L376" i="6"/>
  <c r="L377" i="6"/>
  <c r="L378" i="6"/>
  <c r="L379" i="6"/>
  <c r="L380" i="6"/>
  <c r="L352" i="6"/>
  <c r="L351" i="6"/>
  <c r="L350" i="6"/>
  <c r="L349" i="6"/>
  <c r="L348" i="6"/>
  <c r="L347" i="6"/>
  <c r="L346" i="6"/>
  <c r="L345" i="6"/>
  <c r="L94" i="6"/>
  <c r="L93" i="6"/>
  <c r="L92" i="6"/>
  <c r="L357" i="6"/>
  <c r="BY369" i="6"/>
  <c r="CD369" i="6"/>
  <c r="L356" i="6"/>
  <c r="L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0" i="6"/>
  <c r="BY360" i="6"/>
  <c r="CD359" i="6"/>
  <c r="BY359" i="6"/>
  <c r="CD358" i="6"/>
  <c r="BY358" i="6"/>
  <c r="CD357" i="6"/>
  <c r="BY357" i="6"/>
  <c r="CD355" i="6"/>
  <c r="BY355" i="6"/>
  <c r="L355" i="6"/>
  <c r="CD354" i="6"/>
  <c r="BY354" i="6"/>
  <c r="L354" i="6"/>
  <c r="CD353" i="6"/>
  <c r="BY353" i="6"/>
  <c r="L353" i="6"/>
  <c r="CD352" i="6"/>
  <c r="BY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L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CD336" i="6"/>
  <c r="BY336" i="6"/>
  <c r="CD335" i="6"/>
  <c r="BY335" i="6"/>
  <c r="L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L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CD180" i="6"/>
  <c r="BY180" i="6"/>
  <c r="L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CD174" i="6"/>
  <c r="BY174" i="6"/>
  <c r="L174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</calcChain>
</file>

<file path=xl/sharedStrings.xml><?xml version="1.0" encoding="utf-8"?>
<sst xmlns="http://schemas.openxmlformats.org/spreadsheetml/2006/main" count="9292" uniqueCount="514">
  <si>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</si>
  <si>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</si>
  <si>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</si>
  <si>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</si>
  <si>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</si>
  <si>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</si>
  <si>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</si>
  <si>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</si>
  <si>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</si>
  <si>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</si>
  <si>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</si>
  <si>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</si>
  <si>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</si>
  <si>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</si>
  <si>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</si>
  <si>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</si>
  <si>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</si>
  <si>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</si>
  <si>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</si>
  <si>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</si>
  <si>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</si>
  <si>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</si>
  <si>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</si>
  <si>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</si>
  <si>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</si>
  <si>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</si>
  <si>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</si>
  <si>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</si>
  <si>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</si>
  <si>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</si>
  <si>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</si>
  <si>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</si>
  <si>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</si>
  <si>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</si>
  <si>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</si>
  <si>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</si>
  <si>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</si>
  <si>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</si>
  <si>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</si>
  <si>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</si>
  <si>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</si>
  <si>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</si>
  <si>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</si>
  <si>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</si>
  <si>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</si>
  <si>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</si>
  <si>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</si>
  <si>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</si>
  <si>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</si>
  <si>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</si>
  <si>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</si>
  <si>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</si>
  <si>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</si>
  <si>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</si>
  <si>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</si>
  <si>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</si>
  <si>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</si>
  <si>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</si>
  <si>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</si>
  <si>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</si>
  <si>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</si>
  <si>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</si>
  <si>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</si>
  <si>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</si>
  <si>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</si>
  <si>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</si>
  <si>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</si>
  <si>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</si>
  <si>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</si>
  <si>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</si>
  <si>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</si>
  <si>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</si>
  <si>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</si>
  <si>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</si>
  <si>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</si>
  <si>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</si>
  <si>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</si>
  <si>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</si>
  <si>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</si>
  <si>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</si>
  <si>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</si>
  <si>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</si>
  <si>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</si>
  <si>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</si>
  <si>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</si>
  <si>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</si>
  <si>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</si>
  <si>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</si>
  <si>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</si>
  <si>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</si>
  <si>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</si>
  <si>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</si>
  <si>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</si>
  <si>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</si>
  <si>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</si>
  <si>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</si>
  <si>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</si>
  <si>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</si>
  <si>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</si>
  <si>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</si>
  <si>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</si>
  <si>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</si>
  <si>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</si>
  <si>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</si>
  <si>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</si>
  <si>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</si>
  <si>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</si>
  <si>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</si>
  <si>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</si>
  <si>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</si>
  <si>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</si>
  <si>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</si>
  <si>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</si>
  <si>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</si>
  <si>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</si>
  <si>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</si>
  <si>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</si>
  <si>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</si>
  <si>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</si>
  <si>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</si>
  <si>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</si>
  <si>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</si>
  <si>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</si>
  <si>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</si>
  <si>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</si>
  <si>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</si>
  <si>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</si>
  <si>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</si>
  <si>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</si>
  <si>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</si>
  <si>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</si>
  <si>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</si>
  <si>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</si>
  <si>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</si>
  <si>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</si>
  <si>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</si>
  <si>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</si>
  <si>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</si>
  <si>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</si>
  <si>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</si>
  <si>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</si>
  <si>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</si>
  <si>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</si>
  <si>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</si>
  <si>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</si>
  <si>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</si>
  <si>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</si>
  <si>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</si>
  <si>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</si>
  <si>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</si>
  <si>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</si>
  <si>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</si>
  <si>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</si>
  <si>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</si>
  <si>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</si>
  <si>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</si>
  <si>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</si>
  <si>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</si>
  <si>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</si>
  <si>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</si>
  <si>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</si>
  <si>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</si>
  <si>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</si>
  <si>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</si>
  <si>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</si>
  <si>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</si>
  <si>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</si>
  <si>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</si>
  <si>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</si>
  <si>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</si>
  <si>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</si>
  <si>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</si>
  <si>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</si>
  <si>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</si>
  <si>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</si>
  <si>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</si>
  <si>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</si>
  <si>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</si>
  <si>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</si>
  <si>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</si>
  <si>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</si>
  <si>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</si>
  <si>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</si>
  <si>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</si>
  <si>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</si>
  <si>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</si>
  <si>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</si>
  <si>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</si>
  <si>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</si>
  <si>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</si>
  <si>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</si>
  <si>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</si>
  <si>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</si>
  <si>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</si>
  <si>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</si>
  <si>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</si>
  <si>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</si>
  <si>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</si>
  <si>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</si>
  <si>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</si>
  <si>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</si>
  <si>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</si>
  <si>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</si>
  <si>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</si>
  <si>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</si>
  <si>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</si>
  <si>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</si>
  <si>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</si>
  <si>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</si>
  <si>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</si>
  <si>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</si>
  <si>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</si>
  <si>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</si>
  <si>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</si>
  <si>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</si>
  <si>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</si>
  <si>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</si>
  <si>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</si>
  <si>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</si>
  <si>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</si>
  <si>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</si>
  <si>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</si>
  <si>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</si>
  <si>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</si>
  <si>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</si>
  <si>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</si>
  <si>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</si>
  <si>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</si>
  <si>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</si>
  <si>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</si>
  <si>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</si>
  <si>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</si>
  <si>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</si>
  <si>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</si>
  <si>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</si>
  <si>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</si>
  <si>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</si>
  <si>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</si>
  <si>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</si>
  <si>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</si>
  <si>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</si>
  <si>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</si>
  <si>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</si>
  <si>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</si>
  <si>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</si>
  <si>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</si>
  <si>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</si>
  <si>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</si>
  <si>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</si>
  <si>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</si>
  <si>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</si>
  <si>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</si>
  <si>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</si>
  <si>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</si>
  <si>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</si>
  <si>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</si>
  <si>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</si>
  <si>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</si>
  <si>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</si>
  <si>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</si>
  <si>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</si>
  <si>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</si>
  <si>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</si>
  <si>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</si>
  <si>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</si>
  <si>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</si>
  <si>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</si>
  <si>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</si>
  <si>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</si>
  <si>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</si>
  <si>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</si>
  <si>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</si>
  <si>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</si>
  <si>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</si>
  <si>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</si>
  <si>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</si>
  <si>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</si>
  <si>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</si>
  <si>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</si>
  <si>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</si>
  <si>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</si>
  <si>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</si>
  <si>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</si>
  <si>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</si>
  <si>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</si>
  <si>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</si>
  <si>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</si>
  <si>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</si>
  <si>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</si>
  <si>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</si>
  <si>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</si>
  <si>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</si>
  <si>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</si>
  <si>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</si>
  <si>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</si>
  <si>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</si>
  <si>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</si>
  <si>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</si>
  <si>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</si>
  <si>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</si>
  <si>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</si>
  <si>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</si>
  <si>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</si>
  <si>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</si>
  <si>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</si>
  <si>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</si>
  <si>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</si>
  <si>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</si>
  <si>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</si>
  <si>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</si>
  <si>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</si>
  <si>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</si>
  <si>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</si>
  <si>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</si>
  <si>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</si>
  <si>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</si>
  <si>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</si>
  <si>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</si>
  <si>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</si>
  <si>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</si>
  <si>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</si>
  <si>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</si>
  <si>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</si>
  <si>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</si>
  <si>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</si>
  <si>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</si>
  <si>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</si>
  <si>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</si>
  <si>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</si>
  <si>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</si>
  <si>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</si>
  <si>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</si>
  <si>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</si>
  <si>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</si>
  <si>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</si>
  <si>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</si>
  <si>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</si>
  <si>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</si>
  <si>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</si>
  <si>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</si>
  <si>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</si>
  <si>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</si>
  <si>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</si>
  <si>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</si>
  <si>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</si>
  <si>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</si>
  <si>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</si>
  <si>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</si>
  <si>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</si>
  <si>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</si>
  <si>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</si>
  <si>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</si>
  <si>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</si>
  <si>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</si>
  <si>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</si>
  <si>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</si>
  <si>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</si>
  <si>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</si>
  <si>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</si>
  <si>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</si>
  <si>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</si>
  <si>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</si>
  <si>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</si>
  <si>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</si>
  <si>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</si>
  <si>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</si>
  <si>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</si>
  <si>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</si>
  <si>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</si>
  <si>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</si>
  <si>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</si>
  <si>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</si>
  <si>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</si>
  <si>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</si>
  <si>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</si>
  <si>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</si>
  <si>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</si>
  <si>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</si>
  <si>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</si>
  <si>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</si>
  <si>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</si>
  <si>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</si>
  <si>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</si>
  <si>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</si>
  <si>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</si>
  <si>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</si>
  <si>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</si>
  <si>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</si>
  <si>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</si>
  <si>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</si>
  <si>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</si>
  <si>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</si>
  <si>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</si>
  <si>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</si>
  <si>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</si>
  <si>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</si>
  <si>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</si>
  <si>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</si>
  <si>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</si>
  <si>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</si>
  <si>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</si>
  <si>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</si>
  <si>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</si>
  <si>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</si>
  <si>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</si>
  <si>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</si>
  <si>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</si>
  <si>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</si>
  <si>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</si>
  <si>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</si>
  <si>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</si>
  <si>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</si>
  <si>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</si>
  <si>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</si>
  <si>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</si>
  <si>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</si>
  <si>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</si>
  <si>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</si>
  <si>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</si>
  <si>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</si>
  <si>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</si>
  <si>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</si>
  <si>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</si>
  <si>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</si>
  <si>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</si>
  <si>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</si>
  <si>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</si>
  <si>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</si>
  <si>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</si>
  <si>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</si>
  <si>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</si>
  <si>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</si>
  <si>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</si>
  <si>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</si>
  <si>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</si>
  <si>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</si>
  <si>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</si>
  <si>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</si>
  <si>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</si>
  <si>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</si>
  <si>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</si>
  <si>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</si>
  <si>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</si>
  <si>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</si>
  <si>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</si>
  <si>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</si>
  <si>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</si>
  <si>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</si>
  <si>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</si>
  <si>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</si>
  <si>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</si>
  <si>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</si>
  <si>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</si>
  <si>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</si>
  <si>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</si>
  <si>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</si>
  <si>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</si>
  <si>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</si>
  <si>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</si>
  <si>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</si>
  <si>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</si>
  <si>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</si>
  <si>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</si>
  <si>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</si>
  <si>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</si>
  <si>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แซนวิชไก่หยองพริกเผา80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</si>
  <si>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</si>
  <si>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</si>
  <si>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</si>
  <si>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</si>
  <si>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</si>
  <si>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</si>
  <si>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</si>
  <si>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</si>
  <si>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</si>
  <si>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แซนวิชไก่หยองพริกเผา 80 กรัม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</si>
  <si>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</si>
  <si>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</si>
  <si>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</si>
  <si>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</si>
  <si>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</si>
  <si>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</si>
  <si>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</si>
  <si>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</si>
  <si>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</si>
  <si>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</si>
  <si>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</si>
  <si>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</si>
  <si>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</si>
  <si>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</si>
  <si>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</si>
  <si>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</si>
  <si>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</si>
  <si>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</si>
  <si>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</si>
  <si>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</si>
  <si>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</si>
  <si>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แซนวิชไก่หยองพริกเผา 80g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</si>
  <si>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</si>
  <si>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</si>
  <si>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</si>
  <si>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</si>
  <si>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</si>
  <si>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</si>
  <si>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week 1 (วันที่ 30 พฤศจิกายน - 6 ธันวาคม 2568)</t>
  </si>
  <si>
    <t>week 2 (วันที่ 7 - 13 ธันวาคม 2568)</t>
  </si>
  <si>
    <t>week 3 (วันที่ 14 - 20 ธันวามคม 2568)</t>
  </si>
  <si>
    <t>week 4 (วันที่ 21 - 27 ธันวาคม 2568)</t>
  </si>
  <si>
    <t>week 5 (วันที่ 28 พฤศจิกายน 2568 - 3 มกราคม 2569)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</si>
  <si>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</si>
  <si>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</si>
  <si>
    <t>วรรณนัช ซอฟท์เค้กช็อกโกแลตมูส 120 กรัม</t>
  </si>
  <si>
    <t>แซนวิชไส้แยมทูโทน80กรัม</t>
  </si>
  <si>
    <t>คัพเค้กสอดไส้แยมสตรอว์เบอร์รี่65กรัม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</si>
</sst>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0"/>
      <color rgb="FF000000"/>
      <name val="Tahoma"/>
      <family val="2"/>
    </font>
    <font>
      <sz val="18"/>
      <color theme="3"/>
      <name val="Angsana New"/>
      <family val="1"/>
    </font>
    <font>
      <sz val="12"/>
      <color rgb="FF000000"/>
      <name val="K2D"/>
    </font>
  </fonts>
  <fills count="49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rgb="FFFFCCFF"/>
        <bgColor indexed="64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/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48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3" fillId="0" borderId="18" xfId="0" applyFont="1" applyBorder="1"/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4" fillId="23" borderId="8" xfId="0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5" fillId="24" borderId="8" xfId="0" applyFont="1" applyFill="1" applyBorder="1" applyAlignment="1">
      <alignment horizontal="center"/>
    </xf>
    <xf numFmtId="0" fontId="35" fillId="24" borderId="1" xfId="0" applyFont="1" applyFill="1" applyBorder="1" applyAlignment="1">
      <alignment horizontal="center"/>
    </xf>
    <xf numFmtId="0" fontId="35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3" fillId="0" borderId="30" xfId="0" applyFont="1" applyBorder="1"/>
    <xf numFmtId="0" fontId="19" fillId="13" borderId="31" xfId="0" applyFont="1" applyFill="1" applyBorder="1" applyAlignment="1">
      <alignment horizontal="center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horizontal="left"/>
    </xf>
    <xf numFmtId="3" fontId="30" fillId="16" borderId="21" xfId="0" applyNumberFormat="1" applyFont="1" applyFill="1" applyBorder="1" applyAlignment="1">
      <alignment horizontal="center"/>
    </xf>
    <xf numFmtId="3" fontId="30" fillId="12" borderId="21" xfId="0" applyNumberFormat="1" applyFont="1" applyFill="1" applyBorder="1" applyAlignment="1">
      <alignment horizontal="center"/>
    </xf>
    <xf numFmtId="3" fontId="30" fillId="20" borderId="21" xfId="0" applyNumberFormat="1" applyFont="1" applyFill="1" applyBorder="1" applyAlignment="1">
      <alignment horizontal="center"/>
    </xf>
    <xf numFmtId="3" fontId="30" fillId="21" borderId="21" xfId="0" applyNumberFormat="1" applyFont="1" applyFill="1" applyBorder="1" applyAlignment="1">
      <alignment horizontal="center"/>
    </xf>
    <xf numFmtId="3" fontId="30" fillId="22" borderId="21" xfId="0" applyNumberFormat="1" applyFont="1" applyFill="1" applyBorder="1" applyAlignment="1">
      <alignment horizontal="center"/>
    </xf>
    <xf numFmtId="3" fontId="30" fillId="23" borderId="21" xfId="0" applyNumberFormat="1" applyFont="1" applyFill="1" applyBorder="1" applyAlignment="1">
      <alignment horizontal="center"/>
    </xf>
    <xf numFmtId="0" fontId="25" fillId="24" borderId="21" xfId="0" applyFont="1" applyFill="1" applyBorder="1" applyAlignment="1">
      <alignment horizontal="center"/>
    </xf>
    <xf numFmtId="0" fontId="23" fillId="0" borderId="32" xfId="0" applyFont="1" applyBorder="1"/>
    <xf numFmtId="0" fontId="19" fillId="0" borderId="32" xfId="0" applyFont="1" applyBorder="1"/>
    <xf numFmtId="0" fontId="20" fillId="24" borderId="8" xfId="0" applyFont="1" applyFill="1" applyBorder="1" applyAlignment="1">
      <alignment horizontal="center"/>
    </xf>
    <xf numFmtId="3" fontId="20" fillId="12" borderId="8" xfId="0" applyNumberFormat="1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20" fillId="16" borderId="7" xfId="0" applyFont="1" applyFill="1" applyBorder="1" applyAlignment="1">
      <alignment horizontal="center"/>
    </xf>
    <xf numFmtId="3" fontId="20" fillId="16" borderId="1" xfId="0" applyNumberFormat="1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7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20" fillId="24" borderId="1" xfId="0" applyFont="1" applyFill="1" applyBorder="1" applyAlignment="1">
      <alignment horizontal="center"/>
    </xf>
    <xf numFmtId="0" fontId="20" fillId="24" borderId="16" xfId="0" applyFont="1" applyFill="1" applyBorder="1" applyAlignment="1">
      <alignment horizontal="center"/>
    </xf>
    <xf numFmtId="0" fontId="19" fillId="33" borderId="22" xfId="0" applyFont="1" applyFill="1" applyBorder="1"/>
    <xf numFmtId="0" fontId="36" fillId="0" borderId="0" xfId="0" applyFont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5" fillId="0" borderId="14" xfId="0" applyFont="1" applyBorder="1" applyAlignment="1">
      <alignment horizontal="center"/>
    </xf>
    <xf numFmtId="3" fontId="37" fillId="16" borderId="6" xfId="0" applyNumberFormat="1" applyFont="1" applyFill="1" applyBorder="1" applyAlignment="1">
      <alignment horizontal="center"/>
    </xf>
    <xf numFmtId="0" fontId="37" fillId="22" borderId="6" xfId="0" applyFont="1" applyFill="1" applyBorder="1" applyAlignment="1">
      <alignment horizontal="center"/>
    </xf>
    <xf numFmtId="0" fontId="29" fillId="34" borderId="21" xfId="0" applyFont="1" applyFill="1" applyBorder="1" applyAlignment="1">
      <alignment horizontal="center"/>
    </xf>
    <xf numFmtId="0" fontId="29" fillId="33" borderId="21" xfId="0" applyFont="1" applyFill="1" applyBorder="1"/>
    <xf numFmtId="0" fontId="35" fillId="20" borderId="6" xfId="0" applyFont="1" applyFill="1" applyBorder="1" applyAlignment="1">
      <alignment horizontal="center"/>
    </xf>
    <xf numFmtId="0" fontId="35" fillId="21" borderId="8" xfId="0" applyFont="1" applyFill="1" applyBorder="1" applyAlignment="1">
      <alignment horizontal="center"/>
    </xf>
    <xf numFmtId="0" fontId="35" fillId="22" borderId="6" xfId="0" applyFont="1" applyFill="1" applyBorder="1" applyAlignment="1">
      <alignment horizontal="center"/>
    </xf>
    <xf numFmtId="0" fontId="35" fillId="23" borderId="8" xfId="0" applyFont="1" applyFill="1" applyBorder="1" applyAlignment="1">
      <alignment horizontal="center"/>
    </xf>
    <xf numFmtId="3" fontId="35" fillId="20" borderId="6" xfId="0" applyNumberFormat="1" applyFont="1" applyFill="1" applyBorder="1" applyAlignment="1">
      <alignment horizontal="center"/>
    </xf>
    <xf numFmtId="3" fontId="35" fillId="22" borderId="6" xfId="0" applyNumberFormat="1" applyFont="1" applyFill="1" applyBorder="1" applyAlignment="1">
      <alignment horizontal="center"/>
    </xf>
    <xf numFmtId="3" fontId="35" fillId="21" borderId="8" xfId="0" applyNumberFormat="1" applyFont="1" applyFill="1" applyBorder="1" applyAlignment="1">
      <alignment horizontal="center"/>
    </xf>
    <xf numFmtId="0" fontId="35" fillId="20" borderId="8" xfId="0" applyFont="1" applyFill="1" applyBorder="1" applyAlignment="1">
      <alignment horizontal="center"/>
    </xf>
    <xf numFmtId="3" fontId="35" fillId="20" borderId="3" xfId="0" applyNumberFormat="1" applyFont="1" applyFill="1" applyBorder="1" applyAlignment="1">
      <alignment horizontal="center"/>
    </xf>
    <xf numFmtId="0" fontId="35" fillId="22" borderId="8" xfId="0" applyFont="1" applyFill="1" applyBorder="1" applyAlignment="1">
      <alignment horizontal="center"/>
    </xf>
    <xf numFmtId="3" fontId="35" fillId="22" borderId="3" xfId="0" applyNumberFormat="1" applyFont="1" applyFill="1" applyBorder="1" applyAlignment="1">
      <alignment horizontal="center"/>
    </xf>
    <xf numFmtId="0" fontId="35" fillId="20" borderId="7" xfId="0" applyFont="1" applyFill="1" applyBorder="1" applyAlignment="1">
      <alignment horizontal="center"/>
    </xf>
    <xf numFmtId="3" fontId="35" fillId="20" borderId="8" xfId="0" applyNumberFormat="1" applyFont="1" applyFill="1" applyBorder="1" applyAlignment="1">
      <alignment horizontal="center"/>
    </xf>
    <xf numFmtId="0" fontId="35" fillId="20" borderId="1" xfId="0" applyFont="1" applyFill="1" applyBorder="1" applyAlignment="1">
      <alignment horizontal="center"/>
    </xf>
    <xf numFmtId="0" fontId="35" fillId="20" borderId="16" xfId="0" applyFont="1" applyFill="1" applyBorder="1" applyAlignment="1">
      <alignment horizontal="center"/>
    </xf>
    <xf numFmtId="0" fontId="35" fillId="21" borderId="7" xfId="0" applyFont="1" applyFill="1" applyBorder="1" applyAlignment="1">
      <alignment horizontal="center"/>
    </xf>
    <xf numFmtId="0" fontId="35" fillId="21" borderId="1" xfId="0" applyFont="1" applyFill="1" applyBorder="1" applyAlignment="1">
      <alignment horizontal="center"/>
    </xf>
    <xf numFmtId="0" fontId="35" fillId="21" borderId="16" xfId="0" applyFont="1" applyFill="1" applyBorder="1" applyAlignment="1">
      <alignment horizontal="center"/>
    </xf>
    <xf numFmtId="0" fontId="35" fillId="22" borderId="7" xfId="0" applyFont="1" applyFill="1" applyBorder="1" applyAlignment="1">
      <alignment horizontal="center"/>
    </xf>
    <xf numFmtId="0" fontId="35" fillId="22" borderId="1" xfId="0" applyFont="1" applyFill="1" applyBorder="1" applyAlignment="1">
      <alignment horizontal="center"/>
    </xf>
    <xf numFmtId="0" fontId="35" fillId="22" borderId="16" xfId="0" applyFont="1" applyFill="1" applyBorder="1" applyAlignment="1">
      <alignment horizontal="center"/>
    </xf>
    <xf numFmtId="0" fontId="35" fillId="23" borderId="7" xfId="0" applyFont="1" applyFill="1" applyBorder="1" applyAlignment="1">
      <alignment horizontal="center"/>
    </xf>
    <xf numFmtId="0" fontId="35" fillId="23" borderId="1" xfId="0" applyFont="1" applyFill="1" applyBorder="1" applyAlignment="1">
      <alignment horizontal="center"/>
    </xf>
    <xf numFmtId="0" fontId="35" fillId="23" borderId="16" xfId="0" applyFont="1" applyFill="1" applyBorder="1" applyAlignment="1">
      <alignment horizontal="center"/>
    </xf>
    <xf numFmtId="3" fontId="35" fillId="20" borderId="16" xfId="0" applyNumberFormat="1" applyFont="1" applyFill="1" applyBorder="1" applyAlignment="1">
      <alignment horizontal="center"/>
    </xf>
    <xf numFmtId="3" fontId="35" fillId="21" borderId="16" xfId="0" applyNumberFormat="1" applyFont="1" applyFill="1" applyBorder="1" applyAlignment="1">
      <alignment horizontal="center"/>
    </xf>
    <xf numFmtId="3" fontId="35" fillId="22" borderId="16" xfId="0" applyNumberFormat="1" applyFont="1" applyFill="1" applyBorder="1" applyAlignment="1">
      <alignment horizontal="center"/>
    </xf>
    <xf numFmtId="3" fontId="35" fillId="23" borderId="16" xfId="0" applyNumberFormat="1" applyFont="1" applyFill="1" applyBorder="1" applyAlignment="1">
      <alignment horizontal="center"/>
    </xf>
    <xf numFmtId="0" fontId="19" fillId="14" borderId="9" xfId="0" applyFont="1" applyFill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29" fillId="40" borderId="16" xfId="0" applyFont="1" applyFill="1" applyBorder="1" applyAlignment="1">
      <alignment horizontal="center"/>
    </xf>
    <xf numFmtId="0" fontId="19" fillId="41" borderId="16" xfId="0" applyFont="1" applyFill="1" applyBorder="1"/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42" borderId="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2" xfId="0" applyFont="1" applyBorder="1" applyAlignment="1">
      <alignment horizontal="center"/>
    </xf>
    <xf numFmtId="0" fontId="19" fillId="0" borderId="33" xfId="0" applyFont="1" applyBorder="1"/>
    <xf numFmtId="0" fontId="23" fillId="0" borderId="33" xfId="0" applyFont="1" applyBorder="1"/>
    <xf numFmtId="0" fontId="23" fillId="0" borderId="34" xfId="0" applyFont="1" applyBorder="1"/>
    <xf numFmtId="0" fontId="19" fillId="0" borderId="34" xfId="0" applyFont="1" applyBorder="1"/>
    <xf numFmtId="0" fontId="23" fillId="0" borderId="36" xfId="0" applyFont="1" applyBorder="1"/>
    <xf numFmtId="0" fontId="23" fillId="0" borderId="35" xfId="0" applyFont="1" applyBorder="1"/>
    <xf numFmtId="0" fontId="38" fillId="0" borderId="16" xfId="0" applyFont="1" applyBorder="1" applyAlignment="1">
      <alignment horizontal="center" wrapText="1"/>
    </xf>
    <xf numFmtId="0" fontId="38" fillId="0" borderId="16" xfId="0" applyFont="1" applyBorder="1" applyAlignment="1">
      <alignment wrapText="1"/>
    </xf>
    <xf numFmtId="0" fontId="19" fillId="43" borderId="7" xfId="0" applyFont="1" applyFill="1" applyBorder="1" applyAlignment="1">
      <alignment horizontal="center"/>
    </xf>
    <xf numFmtId="0" fontId="26" fillId="44" borderId="6" xfId="0" applyFont="1" applyFill="1" applyBorder="1" applyAlignment="1">
      <alignment horizontal="left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43" borderId="5" xfId="0" applyFont="1" applyFill="1" applyBorder="1" applyAlignment="1">
      <alignment horizontal="center"/>
    </xf>
    <xf numFmtId="0" fontId="26" fillId="44" borderId="7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8" fillId="45" borderId="16" xfId="0" applyFont="1" applyFill="1" applyBorder="1" applyAlignment="1">
      <alignment horizontal="center" wrapText="1"/>
    </xf>
    <xf numFmtId="0" fontId="38" fillId="45" borderId="16" xfId="0" applyFont="1" applyFill="1" applyBorder="1" applyAlignment="1">
      <alignment wrapText="1"/>
    </xf>
    <xf numFmtId="0" fontId="19" fillId="46" borderId="6" xfId="0" applyFont="1" applyFill="1" applyBorder="1" applyAlignment="1">
      <alignment horizontal="center"/>
    </xf>
    <xf numFmtId="0" fontId="19" fillId="46" borderId="6" xfId="0" applyFont="1" applyFill="1" applyBorder="1" applyAlignment="1">
      <alignment horizontal="left"/>
    </xf>
    <xf numFmtId="0" fontId="29" fillId="33" borderId="7" xfId="0" applyFont="1" applyFill="1" applyBorder="1" applyAlignment="1">
      <alignment horizontal="center"/>
    </xf>
    <xf numFmtId="0" fontId="29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3" fillId="36" borderId="16" xfId="0" applyFont="1" applyFill="1" applyBorder="1"/>
    <xf numFmtId="0" fontId="23" fillId="36" borderId="0" xfId="0" applyFont="1" applyFill="1"/>
    <xf numFmtId="3" fontId="30" fillId="47" borderId="16" xfId="0" applyNumberFormat="1" applyFont="1" applyFill="1" applyBorder="1" applyAlignment="1">
      <alignment horizontal="center"/>
    </xf>
    <xf numFmtId="0" fontId="29" fillId="39" borderId="18" xfId="0" applyFont="1" applyFill="1" applyBorder="1" applyAlignment="1">
      <alignment horizontal="center"/>
    </xf>
    <xf numFmtId="0" fontId="19" fillId="36" borderId="18" xfId="0" applyFont="1" applyFill="1" applyBorder="1"/>
    <xf numFmtId="0" fontId="29" fillId="39" borderId="16" xfId="0" applyFont="1" applyFill="1" applyBorder="1" applyAlignment="1">
      <alignment horizontal="center"/>
    </xf>
    <xf numFmtId="0" fontId="19" fillId="36" borderId="16" xfId="0" applyFont="1" applyFill="1" applyBorder="1"/>
    <xf numFmtId="0" fontId="19" fillId="0" borderId="37" xfId="0" applyFont="1" applyBorder="1"/>
    <xf numFmtId="0" fontId="19" fillId="0" borderId="38" xfId="0" applyFont="1" applyBorder="1"/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3" fontId="30" fillId="22" borderId="8" xfId="0" applyNumberFormat="1" applyFont="1" applyFill="1" applyBorder="1" applyAlignment="1">
      <alignment horizontal="center"/>
    </xf>
    <xf numFmtId="0" fontId="21" fillId="0" borderId="0" xfId="0" applyFont="1"/>
    <xf numFmtId="0" fontId="19" fillId="48" borderId="6" xfId="0" applyFont="1" applyFill="1" applyBorder="1" applyAlignment="1">
      <alignment horizontal="center"/>
    </xf>
    <xf numFmtId="0" fontId="19" fillId="48" borderId="6" xfId="0" applyFont="1" applyFill="1" applyBorder="1" applyAlignment="1">
      <alignment horizontal="left"/>
    </xf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0" fillId="0" borderId="3" xfId="0" applyFont="1" applyBorder="1"/>
    <xf numFmtId="0" fontId="20" fillId="3" borderId="2" xfId="0" applyFont="1" applyFill="1" applyBorder="1" applyAlignment="1">
      <alignment horizontal="center"/>
    </xf>
    <xf numFmtId="0" fontId="30" fillId="0" borderId="2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19" fillId="2" borderId="16" xfId="0" applyFont="1" applyFill="1" applyBorder="1" applyAlignment="1">
      <alignment horizontal="center"/>
    </xf>
    <xf numFmtId="0" fontId="19" fillId="0" borderId="12" xfId="0" applyFont="1" applyBorder="1" applyAlignment="1">
      <alignment horizontal="center" textRotation="90"/>
    </xf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19" fillId="0" borderId="16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FF"/>
      <color rgb="FFFF66FF"/>
      <color rgb="FFE3A941"/>
      <color rgb="FFFF00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605" t="s">
        <v>0</v>
      </c>
      <c r="B1" s="608" t="s">
        <v>1</v>
      </c>
      <c r="C1" s="608" t="s">
        <v>2</v>
      </c>
      <c r="D1" s="608" t="s">
        <v>3</v>
      </c>
      <c r="E1" s="608" t="s">
        <v>4</v>
      </c>
      <c r="F1" s="609" t="s">
        <v>5</v>
      </c>
      <c r="G1" s="610" t="s">
        <v>6</v>
      </c>
      <c r="H1" s="155" t="s">
        <v>7</v>
      </c>
      <c r="I1" s="611" t="s">
        <v>8</v>
      </c>
      <c r="J1" s="612"/>
      <c r="K1" s="613"/>
      <c r="L1" s="614"/>
      <c r="M1" s="612"/>
      <c r="N1" s="615" t="s">
        <v>417</v>
      </c>
      <c r="O1" s="614"/>
      <c r="P1" s="614"/>
      <c r="Q1" s="614"/>
      <c r="R1" s="614"/>
      <c r="S1" s="614"/>
      <c r="T1" s="614"/>
      <c r="U1" s="614"/>
      <c r="V1" s="614"/>
      <c r="W1" s="614"/>
      <c r="X1" s="614"/>
      <c r="Y1" s="614"/>
      <c r="Z1" s="614"/>
      <c r="AA1" s="614"/>
      <c r="AB1" s="614"/>
      <c r="AC1" s="614"/>
      <c r="AD1" s="614"/>
      <c r="AE1" s="614"/>
      <c r="AF1" s="614"/>
      <c r="AG1" s="614"/>
      <c r="AH1" s="612"/>
      <c r="AI1" s="615" t="s">
        <v>418</v>
      </c>
      <c r="AJ1" s="614"/>
      <c r="AK1" s="614"/>
      <c r="AL1" s="614"/>
      <c r="AM1" s="614"/>
      <c r="AN1" s="614"/>
      <c r="AO1" s="614"/>
      <c r="AP1" s="614"/>
      <c r="AQ1" s="614"/>
      <c r="AR1" s="614"/>
      <c r="AS1" s="614"/>
      <c r="AT1" s="614"/>
      <c r="AU1" s="614"/>
      <c r="AV1" s="614"/>
      <c r="AW1" s="614"/>
      <c r="AX1" s="614"/>
      <c r="AY1" s="614"/>
      <c r="AZ1" s="614"/>
      <c r="BA1" s="614"/>
      <c r="BB1" s="614"/>
      <c r="BC1" s="612"/>
      <c r="BD1" s="615" t="s">
        <v>419</v>
      </c>
      <c r="BE1" s="614"/>
      <c r="BF1" s="614"/>
      <c r="BG1" s="614"/>
      <c r="BH1" s="614"/>
      <c r="BI1" s="614"/>
      <c r="BJ1" s="614"/>
      <c r="BK1" s="614"/>
      <c r="BL1" s="614"/>
      <c r="BM1" s="614"/>
      <c r="BN1" s="614"/>
      <c r="BO1" s="614"/>
      <c r="BP1" s="614"/>
      <c r="BQ1" s="614"/>
      <c r="BR1" s="614"/>
      <c r="BS1" s="614"/>
      <c r="BT1" s="614"/>
      <c r="BU1" s="614"/>
      <c r="BV1" s="614"/>
      <c r="BW1" s="614"/>
      <c r="BX1" s="612"/>
      <c r="BY1" s="615" t="s">
        <v>420</v>
      </c>
      <c r="BZ1" s="614"/>
      <c r="CA1" s="614"/>
      <c r="CB1" s="614"/>
      <c r="CC1" s="614"/>
      <c r="CD1" s="614"/>
      <c r="CE1" s="614"/>
      <c r="CF1" s="614"/>
      <c r="CG1" s="614"/>
      <c r="CH1" s="614"/>
      <c r="CI1" s="614"/>
      <c r="CJ1" s="614"/>
      <c r="CK1" s="614"/>
      <c r="CL1" s="614"/>
      <c r="CM1" s="614"/>
      <c r="CN1" s="614"/>
      <c r="CO1" s="614"/>
      <c r="CP1" s="614"/>
      <c r="CQ1" s="614"/>
      <c r="CR1" s="614"/>
      <c r="CS1" s="612"/>
      <c r="CT1" s="615" t="s">
        <v>421</v>
      </c>
      <c r="CU1" s="614"/>
      <c r="CV1" s="614"/>
      <c r="CW1" s="614"/>
      <c r="CX1" s="614"/>
      <c r="CY1" s="614"/>
      <c r="CZ1" s="614"/>
      <c r="DA1" s="614"/>
      <c r="DB1" s="614"/>
      <c r="DC1" s="614"/>
      <c r="DD1" s="614"/>
      <c r="DE1" s="614"/>
      <c r="DF1" s="614"/>
      <c r="DG1" s="614"/>
      <c r="DH1" s="614"/>
      <c r="DI1" s="614"/>
      <c r="DJ1" s="614"/>
      <c r="DK1" s="614"/>
      <c r="DL1" s="614"/>
      <c r="DM1" s="614"/>
      <c r="DN1" s="612"/>
    </row>
    <row r="2" spans="1:118" ht="26.25" hidden="1">
      <c r="A2" s="606"/>
      <c r="B2" s="606"/>
      <c r="C2" s="606"/>
      <c r="D2" s="606"/>
      <c r="E2" s="606"/>
      <c r="F2" s="606"/>
      <c r="G2" s="606"/>
      <c r="H2" s="239"/>
      <c r="I2" s="616" t="s">
        <v>11</v>
      </c>
      <c r="J2" s="616" t="s">
        <v>12</v>
      </c>
      <c r="K2" s="613" t="s">
        <v>13</v>
      </c>
      <c r="L2" s="614"/>
      <c r="M2" s="612"/>
      <c r="N2" s="619" t="s">
        <v>14</v>
      </c>
      <c r="O2" s="614"/>
      <c r="P2" s="612"/>
      <c r="Q2" s="619" t="s">
        <v>15</v>
      </c>
      <c r="R2" s="614"/>
      <c r="S2" s="612"/>
      <c r="T2" s="619" t="s">
        <v>16</v>
      </c>
      <c r="U2" s="614"/>
      <c r="V2" s="612"/>
      <c r="W2" s="619" t="s">
        <v>17</v>
      </c>
      <c r="X2" s="614"/>
      <c r="Y2" s="612"/>
      <c r="Z2" s="619" t="s">
        <v>18</v>
      </c>
      <c r="AA2" s="614"/>
      <c r="AB2" s="612"/>
      <c r="AC2" s="619" t="s">
        <v>19</v>
      </c>
      <c r="AD2" s="614"/>
      <c r="AE2" s="612"/>
      <c r="AF2" s="619" t="s">
        <v>20</v>
      </c>
      <c r="AG2" s="614"/>
      <c r="AH2" s="612"/>
      <c r="AI2" s="619" t="s">
        <v>14</v>
      </c>
      <c r="AJ2" s="614"/>
      <c r="AK2" s="612"/>
      <c r="AL2" s="619" t="s">
        <v>15</v>
      </c>
      <c r="AM2" s="614"/>
      <c r="AN2" s="612"/>
      <c r="AO2" s="619" t="s">
        <v>16</v>
      </c>
      <c r="AP2" s="614"/>
      <c r="AQ2" s="612"/>
      <c r="AR2" s="619" t="s">
        <v>17</v>
      </c>
      <c r="AS2" s="614"/>
      <c r="AT2" s="612"/>
      <c r="AU2" s="619" t="s">
        <v>18</v>
      </c>
      <c r="AV2" s="614"/>
      <c r="AW2" s="612"/>
      <c r="AX2" s="619" t="s">
        <v>19</v>
      </c>
      <c r="AY2" s="614"/>
      <c r="AZ2" s="612"/>
      <c r="BA2" s="619" t="s">
        <v>20</v>
      </c>
      <c r="BB2" s="614"/>
      <c r="BC2" s="612"/>
      <c r="BD2" s="619" t="s">
        <v>14</v>
      </c>
      <c r="BE2" s="614"/>
      <c r="BF2" s="612"/>
      <c r="BG2" s="619" t="s">
        <v>15</v>
      </c>
      <c r="BH2" s="614"/>
      <c r="BI2" s="612"/>
      <c r="BJ2" s="619" t="s">
        <v>16</v>
      </c>
      <c r="BK2" s="614"/>
      <c r="BL2" s="612"/>
      <c r="BM2" s="619" t="s">
        <v>17</v>
      </c>
      <c r="BN2" s="614"/>
      <c r="BO2" s="612"/>
      <c r="BP2" s="619" t="s">
        <v>18</v>
      </c>
      <c r="BQ2" s="614"/>
      <c r="BR2" s="612"/>
      <c r="BS2" s="619" t="s">
        <v>19</v>
      </c>
      <c r="BT2" s="614"/>
      <c r="BU2" s="612"/>
      <c r="BV2" s="619" t="s">
        <v>20</v>
      </c>
      <c r="BW2" s="614"/>
      <c r="BX2" s="612"/>
      <c r="BY2" s="619" t="s">
        <v>14</v>
      </c>
      <c r="BZ2" s="614"/>
      <c r="CA2" s="612"/>
      <c r="CB2" s="619" t="s">
        <v>15</v>
      </c>
      <c r="CC2" s="614"/>
      <c r="CD2" s="612"/>
      <c r="CE2" s="619" t="s">
        <v>16</v>
      </c>
      <c r="CF2" s="614"/>
      <c r="CG2" s="612"/>
      <c r="CH2" s="619" t="s">
        <v>17</v>
      </c>
      <c r="CI2" s="614"/>
      <c r="CJ2" s="612"/>
      <c r="CK2" s="619" t="s">
        <v>18</v>
      </c>
      <c r="CL2" s="614"/>
      <c r="CM2" s="612"/>
      <c r="CN2" s="619" t="s">
        <v>19</v>
      </c>
      <c r="CO2" s="614"/>
      <c r="CP2" s="612"/>
      <c r="CQ2" s="619" t="s">
        <v>20</v>
      </c>
      <c r="CR2" s="614"/>
      <c r="CS2" s="612"/>
      <c r="CT2" s="619" t="s">
        <v>14</v>
      </c>
      <c r="CU2" s="614"/>
      <c r="CV2" s="612"/>
      <c r="CW2" s="619" t="s">
        <v>15</v>
      </c>
      <c r="CX2" s="614"/>
      <c r="CY2" s="612"/>
      <c r="CZ2" s="619" t="s">
        <v>16</v>
      </c>
      <c r="DA2" s="614"/>
      <c r="DB2" s="612"/>
      <c r="DC2" s="619" t="s">
        <v>17</v>
      </c>
      <c r="DD2" s="614"/>
      <c r="DE2" s="612"/>
      <c r="DF2" s="619" t="s">
        <v>18</v>
      </c>
      <c r="DG2" s="614"/>
      <c r="DH2" s="612"/>
      <c r="DI2" s="619" t="s">
        <v>19</v>
      </c>
      <c r="DJ2" s="614"/>
      <c r="DK2" s="612"/>
      <c r="DL2" s="619" t="s">
        <v>20</v>
      </c>
      <c r="DM2" s="614"/>
      <c r="DN2" s="612"/>
    </row>
    <row r="3" spans="1:118" ht="26.25" hidden="1">
      <c r="A3" s="606"/>
      <c r="B3" s="606"/>
      <c r="C3" s="606"/>
      <c r="D3" s="606"/>
      <c r="E3" s="606"/>
      <c r="F3" s="606"/>
      <c r="G3" s="606"/>
      <c r="H3" s="239"/>
      <c r="I3" s="617"/>
      <c r="J3" s="617"/>
      <c r="K3" s="613" t="s">
        <v>21</v>
      </c>
      <c r="L3" s="614"/>
      <c r="M3" s="612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19">
        <v>30</v>
      </c>
      <c r="DG3" s="614"/>
      <c r="DH3" s="612"/>
      <c r="DI3" s="619">
        <v>31</v>
      </c>
      <c r="DJ3" s="614"/>
      <c r="DK3" s="612"/>
      <c r="DL3" s="619">
        <v>1</v>
      </c>
      <c r="DM3" s="614"/>
      <c r="DN3" s="612"/>
    </row>
    <row r="4" spans="1:118" ht="60.75" hidden="1" customHeight="1">
      <c r="A4" s="607"/>
      <c r="B4" s="607"/>
      <c r="C4" s="607"/>
      <c r="D4" s="607"/>
      <c r="E4" s="607"/>
      <c r="F4" s="607"/>
      <c r="G4" s="607"/>
      <c r="H4" s="240"/>
      <c r="I4" s="618"/>
      <c r="J4" s="618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10"/>
  <sheetViews>
    <sheetView topLeftCell="A358" zoomScale="90" zoomScaleNormal="90" workbookViewId="0">
      <selection activeCell="AS411" sqref="AS41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28" t="s">
        <v>0</v>
      </c>
      <c r="B1" s="629" t="s">
        <v>1</v>
      </c>
      <c r="C1" s="608" t="s">
        <v>2</v>
      </c>
      <c r="D1" s="608" t="s">
        <v>3</v>
      </c>
      <c r="E1" s="608" t="s">
        <v>4</v>
      </c>
      <c r="F1" s="609" t="s">
        <v>5</v>
      </c>
      <c r="G1" s="610" t="s">
        <v>6</v>
      </c>
      <c r="H1" s="155" t="s">
        <v>7</v>
      </c>
      <c r="I1" s="611" t="s">
        <v>8</v>
      </c>
      <c r="J1" s="612"/>
      <c r="K1" s="613"/>
      <c r="L1" s="626"/>
      <c r="M1" s="627"/>
      <c r="N1" s="630" t="s">
        <v>504</v>
      </c>
      <c r="O1" s="626"/>
      <c r="P1" s="626"/>
      <c r="Q1" s="626"/>
      <c r="R1" s="626"/>
      <c r="S1" s="626"/>
      <c r="T1" s="626"/>
      <c r="U1" s="626"/>
      <c r="V1" s="626"/>
      <c r="W1" s="626"/>
      <c r="X1" s="626"/>
      <c r="Y1" s="626"/>
      <c r="Z1" s="626"/>
      <c r="AA1" s="626"/>
      <c r="AB1" s="626"/>
      <c r="AC1" s="626"/>
      <c r="AD1" s="626"/>
      <c r="AE1" s="626"/>
      <c r="AF1" s="626"/>
      <c r="AG1" s="626"/>
      <c r="AH1" s="626"/>
      <c r="AI1" s="626"/>
      <c r="AJ1" s="626"/>
      <c r="AK1" s="626"/>
      <c r="AL1" s="626"/>
      <c r="AM1" s="626"/>
      <c r="AN1" s="626"/>
      <c r="AO1" s="626"/>
      <c r="AP1" s="626"/>
      <c r="AQ1" s="626"/>
      <c r="AR1" s="626"/>
      <c r="AS1" s="626"/>
      <c r="AT1" s="626"/>
      <c r="AU1" s="626"/>
      <c r="AV1" s="626"/>
      <c r="AW1" s="626"/>
      <c r="AX1" s="626"/>
      <c r="AY1" s="626"/>
      <c r="AZ1" s="626"/>
      <c r="BA1" s="626"/>
      <c r="BB1" s="626"/>
      <c r="BC1" s="626"/>
      <c r="BD1" s="626"/>
      <c r="BE1" s="626"/>
      <c r="BF1" s="626"/>
      <c r="BG1" s="626"/>
      <c r="BH1" s="626"/>
      <c r="BI1" s="626"/>
      <c r="BJ1" s="626"/>
      <c r="BK1" s="626"/>
      <c r="BL1" s="626"/>
      <c r="BM1" s="626"/>
      <c r="BN1" s="626"/>
      <c r="BO1" s="626"/>
      <c r="BP1" s="626"/>
      <c r="BQ1" s="626"/>
      <c r="BR1" s="626"/>
      <c r="BS1" s="626"/>
      <c r="BT1" s="626"/>
      <c r="BU1" s="626"/>
      <c r="BV1" s="626"/>
      <c r="BW1" s="626"/>
      <c r="BX1" s="626"/>
      <c r="BY1" s="626"/>
      <c r="BZ1" s="626"/>
      <c r="CA1" s="626"/>
      <c r="CB1" s="626"/>
      <c r="CC1" s="626"/>
      <c r="CD1" s="626"/>
      <c r="CE1" s="627"/>
    </row>
    <row r="2" spans="1:83" ht="26.25" hidden="1">
      <c r="A2" s="606"/>
      <c r="B2" s="606"/>
      <c r="C2" s="606"/>
      <c r="D2" s="606"/>
      <c r="E2" s="606"/>
      <c r="F2" s="606"/>
      <c r="G2" s="606"/>
      <c r="H2" s="239"/>
      <c r="I2" s="631" t="s">
        <v>11</v>
      </c>
      <c r="J2" s="631" t="s">
        <v>12</v>
      </c>
      <c r="K2" s="613" t="s">
        <v>13</v>
      </c>
      <c r="L2" s="626"/>
      <c r="M2" s="627"/>
      <c r="N2" s="619" t="s">
        <v>14</v>
      </c>
      <c r="O2" s="626"/>
      <c r="P2" s="626"/>
      <c r="Q2" s="627"/>
      <c r="R2" s="620" t="s">
        <v>368</v>
      </c>
      <c r="S2" s="621"/>
      <c r="T2" s="621"/>
      <c r="U2" s="621"/>
      <c r="V2" s="621"/>
      <c r="W2" s="622"/>
      <c r="X2" s="619" t="s">
        <v>15</v>
      </c>
      <c r="Y2" s="626"/>
      <c r="Z2" s="626"/>
      <c r="AA2" s="627"/>
      <c r="AB2" s="620" t="s">
        <v>368</v>
      </c>
      <c r="AC2" s="621"/>
      <c r="AD2" s="621"/>
      <c r="AE2" s="621"/>
      <c r="AF2" s="621"/>
      <c r="AG2" s="622"/>
      <c r="AH2" s="619" t="s">
        <v>16</v>
      </c>
      <c r="AI2" s="626"/>
      <c r="AJ2" s="626"/>
      <c r="AK2" s="627"/>
      <c r="AL2" s="620" t="s">
        <v>368</v>
      </c>
      <c r="AM2" s="621"/>
      <c r="AN2" s="621"/>
      <c r="AO2" s="621"/>
      <c r="AP2" s="621"/>
      <c r="AQ2" s="622"/>
      <c r="AR2" s="619" t="s">
        <v>17</v>
      </c>
      <c r="AS2" s="626"/>
      <c r="AT2" s="626"/>
      <c r="AU2" s="627"/>
      <c r="AV2" s="620" t="s">
        <v>368</v>
      </c>
      <c r="AW2" s="621"/>
      <c r="AX2" s="621"/>
      <c r="AY2" s="621"/>
      <c r="AZ2" s="621"/>
      <c r="BA2" s="622"/>
      <c r="BB2" s="619" t="s">
        <v>18</v>
      </c>
      <c r="BC2" s="626"/>
      <c r="BD2" s="626"/>
      <c r="BE2" s="627"/>
      <c r="BF2" s="620" t="s">
        <v>368</v>
      </c>
      <c r="BG2" s="621"/>
      <c r="BH2" s="621"/>
      <c r="BI2" s="621"/>
      <c r="BJ2" s="621"/>
      <c r="BK2" s="622"/>
      <c r="BL2" s="619" t="s">
        <v>19</v>
      </c>
      <c r="BM2" s="626"/>
      <c r="BN2" s="626"/>
      <c r="BO2" s="627"/>
      <c r="BP2" s="620" t="s">
        <v>368</v>
      </c>
      <c r="BQ2" s="621"/>
      <c r="BR2" s="621"/>
      <c r="BS2" s="621"/>
      <c r="BT2" s="621"/>
      <c r="BU2" s="622"/>
      <c r="BV2" s="619" t="s">
        <v>20</v>
      </c>
      <c r="BW2" s="626"/>
      <c r="BX2" s="626"/>
      <c r="BY2" s="627"/>
      <c r="BZ2" s="620" t="s">
        <v>368</v>
      </c>
      <c r="CA2" s="621"/>
      <c r="CB2" s="621"/>
      <c r="CC2" s="621"/>
      <c r="CD2" s="621"/>
      <c r="CE2" s="622"/>
    </row>
    <row r="3" spans="1:83" ht="26.25" hidden="1">
      <c r="A3" s="606"/>
      <c r="B3" s="606"/>
      <c r="C3" s="606"/>
      <c r="D3" s="606"/>
      <c r="E3" s="606"/>
      <c r="F3" s="606"/>
      <c r="G3" s="606"/>
      <c r="H3" s="239"/>
      <c r="I3" s="606"/>
      <c r="J3" s="606"/>
      <c r="K3" s="613" t="s">
        <v>21</v>
      </c>
      <c r="L3" s="626"/>
      <c r="M3" s="627"/>
      <c r="N3" s="619"/>
      <c r="O3" s="626"/>
      <c r="P3" s="626"/>
      <c r="Q3" s="627"/>
      <c r="R3" s="623"/>
      <c r="S3" s="624"/>
      <c r="T3" s="624"/>
      <c r="U3" s="624"/>
      <c r="V3" s="624"/>
      <c r="W3" s="625"/>
      <c r="X3" s="619"/>
      <c r="Y3" s="626"/>
      <c r="Z3" s="626"/>
      <c r="AA3" s="627"/>
      <c r="AB3" s="623"/>
      <c r="AC3" s="624"/>
      <c r="AD3" s="624"/>
      <c r="AE3" s="624"/>
      <c r="AF3" s="624"/>
      <c r="AG3" s="625"/>
      <c r="AH3" s="619"/>
      <c r="AI3" s="626"/>
      <c r="AJ3" s="626"/>
      <c r="AK3" s="627"/>
      <c r="AL3" s="623"/>
      <c r="AM3" s="624"/>
      <c r="AN3" s="624"/>
      <c r="AO3" s="624"/>
      <c r="AP3" s="624"/>
      <c r="AQ3" s="625"/>
      <c r="AR3" s="619"/>
      <c r="AS3" s="626"/>
      <c r="AT3" s="626"/>
      <c r="AU3" s="627"/>
      <c r="AV3" s="623"/>
      <c r="AW3" s="624"/>
      <c r="AX3" s="624"/>
      <c r="AY3" s="624"/>
      <c r="AZ3" s="624"/>
      <c r="BA3" s="625"/>
      <c r="BB3" s="619"/>
      <c r="BC3" s="626"/>
      <c r="BD3" s="626"/>
      <c r="BE3" s="627"/>
      <c r="BF3" s="623"/>
      <c r="BG3" s="624"/>
      <c r="BH3" s="624"/>
      <c r="BI3" s="624"/>
      <c r="BJ3" s="624"/>
      <c r="BK3" s="625"/>
      <c r="BL3" s="619"/>
      <c r="BM3" s="626"/>
      <c r="BN3" s="626"/>
      <c r="BO3" s="627"/>
      <c r="BP3" s="623"/>
      <c r="BQ3" s="624"/>
      <c r="BR3" s="624"/>
      <c r="BS3" s="624"/>
      <c r="BT3" s="624"/>
      <c r="BU3" s="625"/>
      <c r="BV3" s="619"/>
      <c r="BW3" s="626"/>
      <c r="BX3" s="626"/>
      <c r="BY3" s="627"/>
      <c r="BZ3" s="623"/>
      <c r="CA3" s="624"/>
      <c r="CB3" s="624"/>
      <c r="CC3" s="624"/>
      <c r="CD3" s="624"/>
      <c r="CE3" s="625"/>
    </row>
    <row r="4" spans="1:83" ht="56.25" hidden="1" customHeight="1">
      <c r="A4" s="607"/>
      <c r="B4" s="607"/>
      <c r="C4" s="607"/>
      <c r="D4" s="607"/>
      <c r="E4" s="607"/>
      <c r="F4" s="607"/>
      <c r="G4" s="607"/>
      <c r="H4" s="240"/>
      <c r="I4" s="607"/>
      <c r="J4" s="60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463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20</v>
      </c>
      <c r="M5" s="172">
        <v>0</v>
      </c>
      <c r="N5" s="173"/>
      <c r="O5" s="330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1660</v>
      </c>
      <c r="M9" s="172">
        <v>0</v>
      </c>
      <c r="N9" s="173"/>
      <c r="O9" s="218">
        <v>830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830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695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35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590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70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28</v>
      </c>
      <c r="M32" s="172">
        <v>0</v>
      </c>
      <c r="N32" s="173"/>
      <c r="O32" s="330">
        <v>13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78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366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90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156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5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78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12</v>
      </c>
      <c r="M96" s="172">
        <v>0</v>
      </c>
      <c r="N96" s="173"/>
      <c r="O96" s="330">
        <v>4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13</v>
      </c>
      <c r="M97" s="172">
        <v>0</v>
      </c>
      <c r="N97" s="173"/>
      <c r="O97" s="330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47</v>
      </c>
      <c r="M98" s="172">
        <v>0</v>
      </c>
      <c r="N98" s="173"/>
      <c r="O98" s="330">
        <v>27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41</v>
      </c>
      <c r="M99" s="172">
        <v>0</v>
      </c>
      <c r="N99" s="173"/>
      <c r="O99" s="330">
        <v>21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374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87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157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130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200</v>
      </c>
      <c r="M102" s="172">
        <v>0</v>
      </c>
      <c r="N102" s="173"/>
      <c r="O102" s="330">
        <v>180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54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32</v>
      </c>
      <c r="M105" s="172">
        <v>0</v>
      </c>
      <c r="N105" s="173"/>
      <c r="O105" s="330">
        <v>12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20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78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19</v>
      </c>
      <c r="M107" s="172">
        <v>0</v>
      </c>
      <c r="N107" s="173"/>
      <c r="O107" s="330">
        <v>9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330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33</v>
      </c>
      <c r="M111" s="172">
        <v>0</v>
      </c>
      <c r="N111" s="173"/>
      <c r="O111" s="330">
        <v>18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660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15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615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30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78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28</v>
      </c>
      <c r="M126" s="172">
        <v>0</v>
      </c>
      <c r="N126" s="173"/>
      <c r="O126" s="330">
        <v>18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78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6739</v>
      </c>
      <c r="M141" s="172">
        <v>0</v>
      </c>
      <c r="N141" s="173"/>
      <c r="O141" s="317">
        <v>1272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1238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760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>
        <v>1183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766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1520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57">
        <v>1113087</v>
      </c>
      <c r="G144" s="558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4899</v>
      </c>
      <c r="M144" s="172">
        <v>0</v>
      </c>
      <c r="N144" s="173"/>
      <c r="O144" s="317">
        <v>1109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685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395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850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580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1280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12520</v>
      </c>
      <c r="M145" s="172">
        <v>0</v>
      </c>
      <c r="N145" s="173"/>
      <c r="O145" s="317">
        <v>2100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69"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54">
        <v>2100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2580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2000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2000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330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25</v>
      </c>
      <c r="M163" s="172">
        <v>0</v>
      </c>
      <c r="N163" s="173"/>
      <c r="O163" s="330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38</v>
      </c>
      <c r="M164" s="172">
        <v>0</v>
      </c>
      <c r="N164" s="173"/>
      <c r="O164" s="313">
        <v>18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55">
        <v>1113089</v>
      </c>
      <c r="G169" s="556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4600</v>
      </c>
      <c r="M169" s="172">
        <v>0</v>
      </c>
      <c r="N169" s="173"/>
      <c r="O169" s="317">
        <v>733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913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593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1009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572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780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41</v>
      </c>
      <c r="M170" s="172">
        <v>0</v>
      </c>
      <c r="N170" s="173"/>
      <c r="O170" s="317">
        <v>16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12905</v>
      </c>
      <c r="M171" s="172">
        <v>0</v>
      </c>
      <c r="N171" s="173"/>
      <c r="O171" s="317">
        <v>2160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69">
        <v>1710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54">
        <v>2160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2475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2200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2200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474</v>
      </c>
      <c r="H173" s="178" t="s">
        <v>27</v>
      </c>
      <c r="I173" s="168"/>
      <c r="J173" s="158"/>
      <c r="K173" s="172"/>
      <c r="L173" s="177">
        <f t="shared" si="0"/>
        <v>18</v>
      </c>
      <c r="M173" s="172"/>
      <c r="N173" s="173"/>
      <c r="O173" s="218">
        <v>8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38</v>
      </c>
      <c r="M174" s="172">
        <v>0</v>
      </c>
      <c r="N174" s="173"/>
      <c r="O174" s="330">
        <v>18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570</v>
      </c>
      <c r="M175" s="172">
        <v>0</v>
      </c>
      <c r="N175" s="173"/>
      <c r="O175" s="330">
        <v>9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134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2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232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3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190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6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315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315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57">
        <v>1113088</v>
      </c>
      <c r="G181" s="558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5813</v>
      </c>
      <c r="M181" s="172">
        <v>0</v>
      </c>
      <c r="N181" s="173"/>
      <c r="O181" s="317">
        <v>1128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1077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580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1086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672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1270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6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11380</v>
      </c>
      <c r="M186" s="172">
        <v>0</v>
      </c>
      <c r="N186" s="173"/>
      <c r="O186" s="317">
        <v>1980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69">
        <v>1620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54">
        <v>1980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2400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1700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1700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468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317"/>
      <c r="P205" s="173"/>
      <c r="Q205" s="210"/>
      <c r="R205" s="173"/>
      <c r="S205" s="173"/>
      <c r="T205" s="173"/>
      <c r="U205" s="173"/>
      <c r="V205" s="220"/>
      <c r="W205" s="173"/>
      <c r="X205" s="173"/>
      <c r="Y205" s="469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54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24836</v>
      </c>
      <c r="M223" s="172">
        <v>0</v>
      </c>
      <c r="N223" s="173"/>
      <c r="O223" s="317">
        <v>5760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69">
        <v>3600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54">
        <v>4428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4248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3400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3400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23020</v>
      </c>
      <c r="M224" s="172">
        <v>0</v>
      </c>
      <c r="N224" s="173"/>
      <c r="O224" s="317">
        <v>4860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69">
        <v>4176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54">
        <v>3456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3528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3500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17224</v>
      </c>
      <c r="M225" s="172">
        <v>0</v>
      </c>
      <c r="N225" s="173"/>
      <c r="O225" s="317">
        <v>4352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69">
        <v>2304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54">
        <v>2752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2816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2500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2500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15000</v>
      </c>
      <c r="M301" s="172">
        <v>0</v>
      </c>
      <c r="N301" s="173"/>
      <c r="O301" s="317">
        <v>3420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69">
        <v>1920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54">
        <v>2220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2640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2400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2400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69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54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75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70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53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83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69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54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75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575">
        <v>1113148</v>
      </c>
      <c r="G321" s="576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6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571">
        <v>1113149</v>
      </c>
      <c r="G322" s="572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6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573">
        <v>1113192</v>
      </c>
      <c r="G323" s="574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5608</v>
      </c>
      <c r="M323" s="172">
        <v>0</v>
      </c>
      <c r="N323" s="173"/>
      <c r="O323" s="316">
        <v>1139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901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690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1096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682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1100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6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6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555">
        <v>1113194</v>
      </c>
      <c r="G325" s="556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6119</v>
      </c>
      <c r="M325" s="172">
        <v>0</v>
      </c>
      <c r="N325" s="173"/>
      <c r="O325" s="317">
        <v>1079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954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781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1276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799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1230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6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6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0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7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70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53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83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70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53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83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69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54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69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54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69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54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75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70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53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6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6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69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54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69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54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75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69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54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69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54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11440</v>
      </c>
      <c r="M344" s="172">
        <v>0</v>
      </c>
      <c r="N344" s="173"/>
      <c r="O344" s="317">
        <v>2760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69">
        <v>1500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54">
        <v>1740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2040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1700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1700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50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50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84">
        <v>1001001110</v>
      </c>
      <c r="G348" s="585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50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50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463"/>
      <c r="J356" s="464"/>
      <c r="K356" s="243"/>
      <c r="L356" s="356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6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6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6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4163</v>
      </c>
      <c r="M360" s="172">
        <v>0</v>
      </c>
      <c r="N360" s="173"/>
      <c r="O360" s="313">
        <v>825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669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463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75">
        <v>1054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482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670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6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4152</v>
      </c>
      <c r="M361" s="172"/>
      <c r="N361" s="173"/>
      <c r="O361" s="313">
        <v>833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660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416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>
        <v>1124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469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650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6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6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546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42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444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60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6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6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5406</v>
      </c>
      <c r="M365" s="172"/>
      <c r="N365" s="173"/>
      <c r="O365" s="366">
        <v>996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835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659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1421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601">
        <v>645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850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6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6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471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6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20">
        <v>1113228</v>
      </c>
      <c r="G368" s="521" t="s">
        <v>436</v>
      </c>
      <c r="H368" s="407" t="s">
        <v>42</v>
      </c>
      <c r="I368" s="368"/>
      <c r="J368" s="370"/>
      <c r="K368" s="371"/>
      <c r="L368" s="159">
        <f t="shared" si="17"/>
        <v>0</v>
      </c>
      <c r="M368" s="472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407" t="s">
        <v>42</v>
      </c>
      <c r="I369" s="368"/>
      <c r="J369" s="370"/>
      <c r="K369" s="371">
        <v>0</v>
      </c>
      <c r="L369" s="159">
        <f t="shared" si="17"/>
        <v>0</v>
      </c>
      <c r="M369" s="473">
        <v>0</v>
      </c>
      <c r="N369" s="465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58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97">
        <v>20059084</v>
      </c>
      <c r="G370" s="598" t="s">
        <v>490</v>
      </c>
      <c r="H370" s="285" t="s">
        <v>69</v>
      </c>
      <c r="I370" s="302"/>
      <c r="J370" s="302"/>
      <c r="K370" s="300">
        <v>0</v>
      </c>
      <c r="L370" s="351">
        <f>SUM(O370,Y370,AI370,AS370,BC370,BM370,BW370)</f>
        <v>0</v>
      </c>
      <c r="M370" s="300">
        <v>0</v>
      </c>
      <c r="N370" s="302"/>
      <c r="O370" s="46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00"/>
      <c r="L371" s="378">
        <f t="shared" ref="L371:L397" si="18">SUM(O371,Y371,AI371,AS371,BC371,BM371,BW371)</f>
        <v>0</v>
      </c>
      <c r="M371" s="378"/>
      <c r="N371" s="302"/>
      <c r="O371" s="462"/>
      <c r="Y371" s="364"/>
      <c r="AI371" s="365"/>
      <c r="AS371" s="404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00"/>
      <c r="L372" s="378">
        <f t="shared" si="18"/>
        <v>0</v>
      </c>
      <c r="M372" s="378"/>
      <c r="N372" s="302"/>
      <c r="O372" s="462"/>
      <c r="Y372" s="364"/>
      <c r="AI372" s="365"/>
      <c r="AS372" s="404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98" t="s">
        <v>69</v>
      </c>
      <c r="I373" s="401"/>
      <c r="J373" s="401"/>
      <c r="K373" s="466"/>
      <c r="L373" s="467">
        <f t="shared" si="18"/>
        <v>32148</v>
      </c>
      <c r="M373" s="468"/>
      <c r="N373" s="401"/>
      <c r="O373" s="459">
        <v>7524</v>
      </c>
      <c r="Y373" s="364">
        <v>4536</v>
      </c>
      <c r="AI373" s="365">
        <v>5652</v>
      </c>
      <c r="AS373" s="404">
        <v>5436</v>
      </c>
      <c r="BC373" s="383">
        <v>4500</v>
      </c>
      <c r="BM373" s="384">
        <v>4500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00"/>
      <c r="L374" s="378">
        <f t="shared" si="18"/>
        <v>37600</v>
      </c>
      <c r="M374" s="378"/>
      <c r="N374" s="302"/>
      <c r="O374" s="459">
        <v>8400</v>
      </c>
      <c r="Y374" s="364">
        <v>6240</v>
      </c>
      <c r="AI374" s="365">
        <v>5940</v>
      </c>
      <c r="AS374" s="404">
        <v>7020</v>
      </c>
      <c r="BC374" s="383">
        <v>5000</v>
      </c>
      <c r="BM374" s="384">
        <v>5000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00"/>
      <c r="L375" s="378">
        <f t="shared" si="18"/>
        <v>0</v>
      </c>
      <c r="M375" s="378"/>
      <c r="N375" s="302"/>
      <c r="O375" s="459"/>
      <c r="Y375" s="364"/>
      <c r="AI375" s="365"/>
      <c r="AS375" s="404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00"/>
      <c r="L376" s="378">
        <f t="shared" si="18"/>
        <v>0</v>
      </c>
      <c r="M376" s="378"/>
      <c r="N376" s="302"/>
      <c r="O376" s="459"/>
      <c r="Y376" s="364"/>
      <c r="AI376" s="365"/>
      <c r="AS376" s="404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465</v>
      </c>
      <c r="H377" s="285" t="s">
        <v>69</v>
      </c>
      <c r="I377" s="302"/>
      <c r="J377" s="302"/>
      <c r="K377" s="300"/>
      <c r="L377" s="378">
        <f t="shared" si="18"/>
        <v>9168</v>
      </c>
      <c r="M377" s="378"/>
      <c r="N377" s="302"/>
      <c r="O377" s="459">
        <v>2240</v>
      </c>
      <c r="Y377" s="364">
        <v>2048</v>
      </c>
      <c r="AI377" s="365">
        <v>1280</v>
      </c>
      <c r="AS377" s="404">
        <v>1600</v>
      </c>
      <c r="BC377" s="383">
        <v>1000</v>
      </c>
      <c r="BM377" s="384">
        <v>1000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459"/>
      <c r="Y378" s="364"/>
      <c r="AI378" s="365"/>
      <c r="AS378" s="404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459"/>
      <c r="Y379" s="364"/>
      <c r="AI379" s="365"/>
      <c r="AS379" s="404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474">
        <f t="shared" si="18"/>
        <v>0</v>
      </c>
      <c r="M380" s="378"/>
      <c r="N380" s="302"/>
      <c r="O380" s="459"/>
      <c r="Y380" s="364"/>
      <c r="AI380" s="365"/>
      <c r="AS380" s="404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53">
        <v>1113230</v>
      </c>
      <c r="G381" s="554" t="s">
        <v>478</v>
      </c>
      <c r="H381" s="353" t="s">
        <v>42</v>
      </c>
      <c r="I381" s="302"/>
      <c r="J381" s="302"/>
      <c r="K381" s="300"/>
      <c r="L381" s="159">
        <f t="shared" si="18"/>
        <v>3258</v>
      </c>
      <c r="M381" s="390"/>
      <c r="N381" s="302"/>
      <c r="O381" s="379">
        <v>720</v>
      </c>
      <c r="Y381" s="364">
        <v>465</v>
      </c>
      <c r="AI381" s="365">
        <v>344</v>
      </c>
      <c r="AS381" s="404">
        <v>940</v>
      </c>
      <c r="BC381" s="328">
        <v>349</v>
      </c>
      <c r="BM381" s="403">
        <v>440</v>
      </c>
      <c r="BW381" s="458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8"/>
        <v>12480</v>
      </c>
      <c r="M382" s="378"/>
      <c r="N382" s="302"/>
      <c r="O382" s="459">
        <v>3000</v>
      </c>
      <c r="Y382" s="364">
        <v>2700</v>
      </c>
      <c r="AI382" s="365">
        <v>1740</v>
      </c>
      <c r="AS382" s="404">
        <v>2040</v>
      </c>
      <c r="BC382" s="328">
        <v>1500</v>
      </c>
      <c r="BM382" s="403">
        <v>1500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8200</v>
      </c>
      <c r="M383" s="378"/>
      <c r="N383" s="302"/>
      <c r="O383" s="459">
        <v>1440</v>
      </c>
      <c r="Y383" s="364">
        <v>1080</v>
      </c>
      <c r="AI383" s="365">
        <v>1320</v>
      </c>
      <c r="AS383" s="404">
        <v>1760</v>
      </c>
      <c r="BC383" s="328">
        <v>1300</v>
      </c>
      <c r="BM383" s="403">
        <v>1300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4120</v>
      </c>
      <c r="M384" s="378"/>
      <c r="N384" s="302"/>
      <c r="O384" s="459">
        <v>880</v>
      </c>
      <c r="Y384" s="364">
        <v>560</v>
      </c>
      <c r="AI384" s="365">
        <v>560</v>
      </c>
      <c r="AS384" s="404">
        <v>1120</v>
      </c>
      <c r="BC384" s="328">
        <v>500</v>
      </c>
      <c r="BM384" s="403">
        <v>500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45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45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11" t="s">
        <v>452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45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491</v>
      </c>
      <c r="H388" s="285" t="s">
        <v>69</v>
      </c>
      <c r="I388" s="302"/>
      <c r="J388" s="302"/>
      <c r="K388" s="300"/>
      <c r="L388" s="378">
        <f t="shared" si="18"/>
        <v>13120</v>
      </c>
      <c r="M388" s="378"/>
      <c r="N388" s="302"/>
      <c r="O388" s="459">
        <v>3060</v>
      </c>
      <c r="Y388" s="364">
        <v>1680</v>
      </c>
      <c r="AI388" s="365">
        <v>1980</v>
      </c>
      <c r="AS388" s="404">
        <v>2400</v>
      </c>
      <c r="BC388" s="328">
        <v>2000</v>
      </c>
      <c r="BM388" s="403">
        <v>2000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453</v>
      </c>
      <c r="H389" s="285" t="s">
        <v>69</v>
      </c>
      <c r="I389" s="302"/>
      <c r="J389" s="302"/>
      <c r="K389" s="300"/>
      <c r="L389" s="378">
        <f t="shared" si="18"/>
        <v>6340</v>
      </c>
      <c r="M389" s="378"/>
      <c r="N389" s="302"/>
      <c r="O389" s="459">
        <v>1800</v>
      </c>
      <c r="Y389" s="364">
        <v>780</v>
      </c>
      <c r="AI389" s="365">
        <v>840</v>
      </c>
      <c r="AS389" s="404">
        <v>1320</v>
      </c>
      <c r="BC389" s="328">
        <v>800</v>
      </c>
      <c r="BM389" s="403">
        <v>800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60">
        <v>20060764</v>
      </c>
      <c r="G390" s="561" t="s">
        <v>466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45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60">
        <v>20060445</v>
      </c>
      <c r="G391" s="561" t="s">
        <v>464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459"/>
      <c r="Y391" s="364"/>
      <c r="AI391" s="365"/>
      <c r="AS391" s="404"/>
      <c r="BC391" s="328"/>
      <c r="BM391" s="403"/>
      <c r="BW391" s="352"/>
    </row>
    <row r="392" spans="1:75" ht="24" hidden="1" customHeight="1">
      <c r="A392" s="284">
        <v>377</v>
      </c>
      <c r="B392" s="302"/>
      <c r="C392" s="302"/>
      <c r="D392" s="302"/>
      <c r="E392" s="373"/>
      <c r="F392" s="560">
        <v>20060434</v>
      </c>
      <c r="G392" s="561" t="s">
        <v>467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459"/>
      <c r="Y392" s="364"/>
      <c r="AI392" s="365"/>
      <c r="AS392" s="404"/>
      <c r="BC392" s="328"/>
      <c r="BM392" s="403"/>
      <c r="BW392" s="352"/>
    </row>
    <row r="393" spans="1:75" ht="24" hidden="1" customHeight="1">
      <c r="A393" s="284">
        <v>378</v>
      </c>
      <c r="B393" s="302"/>
      <c r="C393" s="302"/>
      <c r="D393" s="302"/>
      <c r="E393" s="373"/>
      <c r="F393" s="560">
        <v>20060765</v>
      </c>
      <c r="G393" s="561" t="s">
        <v>456</v>
      </c>
      <c r="H393" s="285" t="s">
        <v>69</v>
      </c>
      <c r="I393" s="302"/>
      <c r="J393" s="302"/>
      <c r="K393" s="300"/>
      <c r="L393" s="378">
        <f t="shared" si="18"/>
        <v>0</v>
      </c>
      <c r="M393" s="378"/>
      <c r="N393" s="302"/>
      <c r="O393" s="459"/>
      <c r="Y393" s="364"/>
      <c r="AI393" s="365"/>
      <c r="AS393" s="404"/>
      <c r="BC393" s="328"/>
      <c r="BM393" s="403"/>
      <c r="BW393" s="352"/>
    </row>
    <row r="394" spans="1:75" ht="24.75" hidden="1" customHeight="1">
      <c r="A394" s="284">
        <v>379</v>
      </c>
      <c r="B394" s="302"/>
      <c r="C394" s="302"/>
      <c r="D394" s="302"/>
      <c r="E394" s="373"/>
      <c r="F394" s="448">
        <v>20060974</v>
      </c>
      <c r="G394" s="446" t="s">
        <v>458</v>
      </c>
      <c r="H394" s="285" t="s">
        <v>69</v>
      </c>
      <c r="I394" s="302"/>
      <c r="J394" s="302"/>
      <c r="K394" s="300"/>
      <c r="L394" s="378">
        <f t="shared" si="18"/>
        <v>5920</v>
      </c>
      <c r="M394" s="378"/>
      <c r="N394" s="302"/>
      <c r="O394" s="459">
        <v>1368</v>
      </c>
      <c r="Y394" s="364">
        <v>1152</v>
      </c>
      <c r="AI394" s="365">
        <v>864</v>
      </c>
      <c r="AS394" s="404">
        <v>936</v>
      </c>
      <c r="BC394" s="328">
        <v>800</v>
      </c>
      <c r="BM394" s="403">
        <v>800</v>
      </c>
      <c r="BW394" s="352"/>
    </row>
    <row r="395" spans="1:75" ht="24.75" hidden="1" customHeight="1">
      <c r="A395" s="284">
        <v>380</v>
      </c>
      <c r="B395" s="302"/>
      <c r="C395" s="302"/>
      <c r="D395" s="302"/>
      <c r="E395" s="373"/>
      <c r="F395" s="448">
        <v>20060976</v>
      </c>
      <c r="G395" s="446" t="s">
        <v>459</v>
      </c>
      <c r="H395" s="285" t="s">
        <v>69</v>
      </c>
      <c r="I395" s="302"/>
      <c r="J395" s="302"/>
      <c r="K395" s="300"/>
      <c r="L395" s="378">
        <f t="shared" si="18"/>
        <v>22660</v>
      </c>
      <c r="M395" s="378"/>
      <c r="N395" s="302"/>
      <c r="O395" s="459">
        <v>4320</v>
      </c>
      <c r="Y395" s="364">
        <v>3360</v>
      </c>
      <c r="AI395" s="365">
        <v>4080</v>
      </c>
      <c r="AS395" s="404">
        <v>4500</v>
      </c>
      <c r="BC395" s="328">
        <v>3200</v>
      </c>
      <c r="BM395" s="403">
        <v>3200</v>
      </c>
      <c r="BW395" s="352"/>
    </row>
    <row r="396" spans="1:75" ht="25.5" hidden="1" customHeight="1">
      <c r="A396" s="284">
        <v>381</v>
      </c>
      <c r="B396" s="302"/>
      <c r="C396" s="302"/>
      <c r="D396" s="302"/>
      <c r="E396" s="373"/>
      <c r="F396" s="448">
        <v>20060977</v>
      </c>
      <c r="G396" s="446" t="s">
        <v>462</v>
      </c>
      <c r="H396" s="285" t="s">
        <v>69</v>
      </c>
      <c r="I396" s="302"/>
      <c r="J396" s="302"/>
      <c r="K396" s="300"/>
      <c r="L396" s="378">
        <f t="shared" si="18"/>
        <v>8176</v>
      </c>
      <c r="M396" s="378"/>
      <c r="N396" s="302"/>
      <c r="O396" s="459">
        <v>1104</v>
      </c>
      <c r="Y396" s="364">
        <v>960</v>
      </c>
      <c r="AI396" s="365">
        <v>1104</v>
      </c>
      <c r="AS396" s="404">
        <v>1008</v>
      </c>
      <c r="BC396" s="328">
        <v>2000</v>
      </c>
      <c r="BM396" s="403">
        <v>2000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560">
        <v>20060978</v>
      </c>
      <c r="G397" s="561" t="s">
        <v>461</v>
      </c>
      <c r="H397" s="285" t="s">
        <v>69</v>
      </c>
      <c r="I397" s="302"/>
      <c r="J397" s="302"/>
      <c r="K397" s="300"/>
      <c r="L397" s="378">
        <f t="shared" si="18"/>
        <v>0</v>
      </c>
      <c r="M397" s="378"/>
      <c r="N397" s="302"/>
      <c r="O397" s="459"/>
      <c r="Y397" s="364"/>
      <c r="AI397" s="365"/>
      <c r="AS397" s="404"/>
      <c r="BC397" s="328"/>
      <c r="BM397" s="403"/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48">
        <v>20060973</v>
      </c>
      <c r="G398" s="486" t="s">
        <v>470</v>
      </c>
      <c r="H398" s="285" t="s">
        <v>69</v>
      </c>
      <c r="I398" s="302"/>
      <c r="J398" s="302"/>
      <c r="K398" s="300"/>
      <c r="L398" s="378">
        <f t="shared" ref="L398:L408" si="19">SUM(O398,Y398,AI398,AS398,BC398,BM398,BW398)</f>
        <v>6860</v>
      </c>
      <c r="M398" s="378"/>
      <c r="N398" s="302"/>
      <c r="O398" s="459">
        <v>1428</v>
      </c>
      <c r="Y398" s="364">
        <v>1308</v>
      </c>
      <c r="AI398" s="365">
        <v>792</v>
      </c>
      <c r="AS398" s="404">
        <v>1332</v>
      </c>
      <c r="BC398" s="328">
        <v>1000</v>
      </c>
      <c r="BM398" s="403">
        <v>1000</v>
      </c>
      <c r="BW398" s="352"/>
    </row>
    <row r="399" spans="1:75" ht="25.5" hidden="1" customHeight="1">
      <c r="A399" s="284">
        <v>384</v>
      </c>
      <c r="B399" s="362"/>
      <c r="C399" s="362"/>
      <c r="D399" s="362"/>
      <c r="E399" s="488"/>
      <c r="F399" s="489">
        <v>20061265</v>
      </c>
      <c r="G399" s="490" t="s">
        <v>471</v>
      </c>
      <c r="H399" s="368" t="s">
        <v>69</v>
      </c>
      <c r="I399" s="362"/>
      <c r="J399" s="362"/>
      <c r="K399" s="371"/>
      <c r="L399" s="474">
        <f t="shared" si="19"/>
        <v>11080</v>
      </c>
      <c r="M399" s="474"/>
      <c r="N399" s="362"/>
      <c r="O399" s="491">
        <v>1860</v>
      </c>
      <c r="Y399" s="492">
        <v>1560</v>
      </c>
      <c r="AI399" s="493">
        <v>1860</v>
      </c>
      <c r="AS399" s="494">
        <v>1800</v>
      </c>
      <c r="BC399" s="495">
        <v>2000</v>
      </c>
      <c r="BM399" s="496">
        <v>2000</v>
      </c>
      <c r="BW399" s="497"/>
    </row>
    <row r="400" spans="1:75" ht="26.25" hidden="1" customHeight="1">
      <c r="A400" s="284">
        <v>385</v>
      </c>
      <c r="B400" s="566"/>
      <c r="C400" s="499"/>
      <c r="D400" s="499"/>
      <c r="E400" s="488"/>
      <c r="F400" s="562">
        <v>20061522</v>
      </c>
      <c r="G400" s="499" t="s">
        <v>472</v>
      </c>
      <c r="H400" s="368" t="s">
        <v>69</v>
      </c>
      <c r="I400" s="499"/>
      <c r="J400" s="499"/>
      <c r="K400" s="371"/>
      <c r="L400" s="474">
        <f t="shared" si="19"/>
        <v>19900</v>
      </c>
      <c r="M400" s="474"/>
      <c r="N400" s="499"/>
      <c r="O400" s="491">
        <v>4320</v>
      </c>
      <c r="P400" s="498"/>
      <c r="Q400" s="498"/>
      <c r="R400" s="498"/>
      <c r="S400" s="498"/>
      <c r="T400" s="498"/>
      <c r="U400" s="498"/>
      <c r="V400" s="498"/>
      <c r="W400" s="498"/>
      <c r="X400" s="498"/>
      <c r="Y400" s="492">
        <v>3520</v>
      </c>
      <c r="Z400" s="498"/>
      <c r="AA400" s="498"/>
      <c r="AB400" s="498"/>
      <c r="AC400" s="498"/>
      <c r="AD400" s="498"/>
      <c r="AE400" s="498"/>
      <c r="AF400" s="498"/>
      <c r="AG400" s="498"/>
      <c r="AH400" s="498"/>
      <c r="AI400" s="493">
        <v>3500</v>
      </c>
      <c r="AJ400" s="498"/>
      <c r="AK400" s="498"/>
      <c r="AL400" s="498"/>
      <c r="AM400" s="498"/>
      <c r="AN400" s="498"/>
      <c r="AO400" s="498"/>
      <c r="AP400" s="498"/>
      <c r="AQ400" s="498"/>
      <c r="AR400" s="498"/>
      <c r="AS400" s="494">
        <v>4360</v>
      </c>
      <c r="AT400" s="498"/>
      <c r="AU400" s="498"/>
      <c r="AV400" s="498"/>
      <c r="AW400" s="498"/>
      <c r="AX400" s="498"/>
      <c r="AY400" s="498"/>
      <c r="AZ400" s="498"/>
      <c r="BA400" s="498"/>
      <c r="BB400" s="498"/>
      <c r="BC400" s="495">
        <v>2100</v>
      </c>
      <c r="BD400" s="498"/>
      <c r="BE400" s="498"/>
      <c r="BF400" s="498"/>
      <c r="BG400" s="498"/>
      <c r="BH400" s="498"/>
      <c r="BI400" s="498"/>
      <c r="BJ400" s="498"/>
      <c r="BK400" s="498"/>
      <c r="BL400" s="498"/>
      <c r="BM400" s="496">
        <v>2100</v>
      </c>
      <c r="BN400" s="498"/>
      <c r="BO400" s="498"/>
      <c r="BP400" s="498"/>
      <c r="BQ400" s="498"/>
      <c r="BR400" s="498"/>
      <c r="BS400" s="498"/>
      <c r="BT400" s="498"/>
      <c r="BU400" s="498"/>
      <c r="BV400" s="498"/>
      <c r="BW400" s="497"/>
    </row>
    <row r="401" spans="1:75" ht="26.25" hidden="1" customHeight="1">
      <c r="A401" s="284">
        <v>386</v>
      </c>
      <c r="B401" s="566"/>
      <c r="C401" s="499"/>
      <c r="D401" s="499"/>
      <c r="E401" s="488"/>
      <c r="F401" s="599">
        <v>200612523</v>
      </c>
      <c r="G401" s="600" t="s">
        <v>492</v>
      </c>
      <c r="H401" s="368" t="s">
        <v>69</v>
      </c>
      <c r="I401" s="499"/>
      <c r="J401" s="563"/>
      <c r="K401" s="371"/>
      <c r="L401" s="474">
        <f t="shared" si="19"/>
        <v>0</v>
      </c>
      <c r="M401" s="474"/>
      <c r="N401" s="596"/>
      <c r="O401" s="491"/>
      <c r="P401" s="565"/>
      <c r="Q401" s="498"/>
      <c r="R401" s="498"/>
      <c r="S401" s="498"/>
      <c r="T401" s="498"/>
      <c r="U401" s="498"/>
      <c r="V401" s="498"/>
      <c r="W401" s="498"/>
      <c r="X401" s="564"/>
      <c r="Y401" s="492"/>
      <c r="Z401" s="565"/>
      <c r="AA401" s="498"/>
      <c r="AB401" s="498"/>
      <c r="AC401" s="498"/>
      <c r="AD401" s="498"/>
      <c r="AE401" s="498"/>
      <c r="AF401" s="498"/>
      <c r="AG401" s="498"/>
      <c r="AH401" s="564"/>
      <c r="AI401" s="493"/>
      <c r="AJ401" s="565"/>
      <c r="AK401" s="498"/>
      <c r="AL401" s="498"/>
      <c r="AM401" s="498"/>
      <c r="AN401" s="498"/>
      <c r="AO401" s="498"/>
      <c r="AP401" s="498"/>
      <c r="AQ401" s="498"/>
      <c r="AR401" s="564"/>
      <c r="AS401" s="404"/>
      <c r="AT401" s="565"/>
      <c r="AU401" s="498"/>
      <c r="AV401" s="498"/>
      <c r="AW401" s="498"/>
      <c r="AX401" s="498"/>
      <c r="AY401" s="498"/>
      <c r="AZ401" s="498"/>
      <c r="BA401" s="498"/>
      <c r="BB401" s="564"/>
      <c r="BC401" s="328"/>
      <c r="BD401" s="565"/>
      <c r="BE401" s="498"/>
      <c r="BF401" s="498"/>
      <c r="BG401" s="498"/>
      <c r="BH401" s="498"/>
      <c r="BI401" s="498"/>
      <c r="BJ401" s="498"/>
      <c r="BK401" s="498"/>
      <c r="BL401" s="564"/>
      <c r="BM401" s="403"/>
      <c r="BN401" s="565"/>
      <c r="BO401" s="498"/>
      <c r="BP401" s="498"/>
      <c r="BQ401" s="498"/>
      <c r="BR401" s="498"/>
      <c r="BS401" s="498"/>
      <c r="BT401" s="498"/>
      <c r="BU401" s="498"/>
      <c r="BV401" s="564"/>
      <c r="BW401" s="352"/>
    </row>
    <row r="402" spans="1:75" ht="26.25" hidden="1" customHeight="1">
      <c r="A402" s="284">
        <v>387</v>
      </c>
      <c r="B402" s="594"/>
      <c r="C402" s="308"/>
      <c r="D402" s="308"/>
      <c r="E402" s="286"/>
      <c r="F402" s="448">
        <v>20061981</v>
      </c>
      <c r="G402" s="308" t="s">
        <v>482</v>
      </c>
      <c r="H402" s="285" t="s">
        <v>69</v>
      </c>
      <c r="I402" s="308"/>
      <c r="J402" s="308"/>
      <c r="K402" s="300"/>
      <c r="L402" s="378">
        <f t="shared" si="19"/>
        <v>6160</v>
      </c>
      <c r="M402" s="378"/>
      <c r="N402" s="308"/>
      <c r="O402" s="459">
        <v>920</v>
      </c>
      <c r="P402" s="565"/>
      <c r="Q402" s="498"/>
      <c r="R402" s="498"/>
      <c r="S402" s="498"/>
      <c r="T402" s="498"/>
      <c r="U402" s="498"/>
      <c r="V402" s="498"/>
      <c r="W402" s="498"/>
      <c r="X402" s="564"/>
      <c r="Y402" s="364">
        <v>960</v>
      </c>
      <c r="Z402" s="565"/>
      <c r="AA402" s="498"/>
      <c r="AB402" s="498"/>
      <c r="AC402" s="498"/>
      <c r="AD402" s="498"/>
      <c r="AE402" s="498"/>
      <c r="AF402" s="498"/>
      <c r="AG402" s="498"/>
      <c r="AH402" s="564"/>
      <c r="AI402" s="365">
        <v>880</v>
      </c>
      <c r="AJ402" s="565"/>
      <c r="AK402" s="498"/>
      <c r="AL402" s="498"/>
      <c r="AM402" s="498"/>
      <c r="AN402" s="498"/>
      <c r="AO402" s="498"/>
      <c r="AP402" s="498"/>
      <c r="AQ402" s="498"/>
      <c r="AR402" s="564"/>
      <c r="AS402" s="404">
        <v>1600</v>
      </c>
      <c r="AT402" s="565"/>
      <c r="AU402" s="498"/>
      <c r="AV402" s="498"/>
      <c r="AW402" s="498"/>
      <c r="AX402" s="498"/>
      <c r="AY402" s="498"/>
      <c r="AZ402" s="498"/>
      <c r="BA402" s="498"/>
      <c r="BB402" s="564"/>
      <c r="BC402" s="328">
        <v>900</v>
      </c>
      <c r="BD402" s="565"/>
      <c r="BE402" s="498"/>
      <c r="BF402" s="498"/>
      <c r="BG402" s="498"/>
      <c r="BH402" s="498"/>
      <c r="BI402" s="498"/>
      <c r="BJ402" s="498"/>
      <c r="BK402" s="498"/>
      <c r="BL402" s="564"/>
      <c r="BM402" s="403">
        <v>900</v>
      </c>
      <c r="BN402" s="565"/>
      <c r="BO402" s="498"/>
      <c r="BP402" s="498"/>
      <c r="BQ402" s="498"/>
      <c r="BR402" s="498"/>
      <c r="BS402" s="498"/>
      <c r="BT402" s="498"/>
      <c r="BU402" s="498"/>
      <c r="BV402" s="564"/>
      <c r="BW402" s="352"/>
    </row>
    <row r="403" spans="1:75" ht="26.25" hidden="1" customHeight="1">
      <c r="A403" s="284">
        <v>388</v>
      </c>
      <c r="B403" s="594"/>
      <c r="C403" s="308"/>
      <c r="D403" s="308"/>
      <c r="E403" s="286"/>
      <c r="F403" s="448">
        <v>20061982</v>
      </c>
      <c r="G403" s="486" t="s">
        <v>483</v>
      </c>
      <c r="H403" s="285" t="s">
        <v>69</v>
      </c>
      <c r="I403" s="308"/>
      <c r="J403" s="308"/>
      <c r="K403" s="300"/>
      <c r="L403" s="378">
        <f t="shared" si="19"/>
        <v>7520</v>
      </c>
      <c r="M403" s="378"/>
      <c r="N403" s="308"/>
      <c r="O403" s="459">
        <v>1240</v>
      </c>
      <c r="P403" s="565"/>
      <c r="Q403" s="498"/>
      <c r="R403" s="498"/>
      <c r="S403" s="498"/>
      <c r="T403" s="498"/>
      <c r="U403" s="498"/>
      <c r="V403" s="498"/>
      <c r="W403" s="498"/>
      <c r="X403" s="564"/>
      <c r="Y403" s="364">
        <v>1280</v>
      </c>
      <c r="Z403" s="565"/>
      <c r="AA403" s="498"/>
      <c r="AB403" s="498"/>
      <c r="AC403" s="498"/>
      <c r="AD403" s="498"/>
      <c r="AE403" s="498"/>
      <c r="AF403" s="498"/>
      <c r="AG403" s="498"/>
      <c r="AH403" s="564"/>
      <c r="AI403" s="365">
        <v>1200</v>
      </c>
      <c r="AJ403" s="565"/>
      <c r="AK403" s="498"/>
      <c r="AL403" s="498"/>
      <c r="AM403" s="498"/>
      <c r="AN403" s="498"/>
      <c r="AO403" s="498"/>
      <c r="AP403" s="498"/>
      <c r="AQ403" s="498"/>
      <c r="AR403" s="564"/>
      <c r="AS403" s="404">
        <v>1800</v>
      </c>
      <c r="AT403" s="565"/>
      <c r="AU403" s="498"/>
      <c r="AV403" s="498"/>
      <c r="AW403" s="498"/>
      <c r="AX403" s="498"/>
      <c r="AY403" s="498"/>
      <c r="AZ403" s="498"/>
      <c r="BA403" s="498"/>
      <c r="BB403" s="564"/>
      <c r="BC403" s="328">
        <v>1000</v>
      </c>
      <c r="BD403" s="565"/>
      <c r="BE403" s="498"/>
      <c r="BF403" s="498"/>
      <c r="BG403" s="498"/>
      <c r="BH403" s="498"/>
      <c r="BI403" s="498"/>
      <c r="BJ403" s="498"/>
      <c r="BK403" s="498"/>
      <c r="BL403" s="564"/>
      <c r="BM403" s="403">
        <v>1000</v>
      </c>
      <c r="BN403" s="565"/>
      <c r="BO403" s="498"/>
      <c r="BP403" s="498"/>
      <c r="BQ403" s="498"/>
      <c r="BR403" s="498"/>
      <c r="BS403" s="498"/>
      <c r="BT403" s="498"/>
      <c r="BU403" s="498"/>
      <c r="BV403" s="564"/>
      <c r="BW403" s="352"/>
    </row>
    <row r="404" spans="1:75" ht="29.25" hidden="1" customHeight="1">
      <c r="A404" s="284">
        <v>389</v>
      </c>
      <c r="B404" s="595"/>
      <c r="C404" s="308"/>
      <c r="D404" s="308"/>
      <c r="E404" s="286"/>
      <c r="F404" s="569">
        <v>20062210</v>
      </c>
      <c r="G404" s="570" t="s">
        <v>493</v>
      </c>
      <c r="H404" s="285" t="s">
        <v>69</v>
      </c>
      <c r="I404" s="308"/>
      <c r="J404" s="308"/>
      <c r="K404" s="300"/>
      <c r="L404" s="378">
        <f t="shared" si="19"/>
        <v>24544</v>
      </c>
      <c r="M404" s="378"/>
      <c r="N404" s="308"/>
      <c r="O404" s="459">
        <v>5040</v>
      </c>
      <c r="P404" s="568"/>
      <c r="Q404" s="487"/>
      <c r="R404" s="487"/>
      <c r="S404" s="487"/>
      <c r="T404" s="487"/>
      <c r="U404" s="487"/>
      <c r="V404" s="487"/>
      <c r="W404" s="487"/>
      <c r="X404" s="567"/>
      <c r="Y404" s="364">
        <v>3060</v>
      </c>
      <c r="Z404" s="568"/>
      <c r="AA404" s="487"/>
      <c r="AB404" s="487"/>
      <c r="AC404" s="487"/>
      <c r="AD404" s="487"/>
      <c r="AE404" s="487"/>
      <c r="AF404" s="487"/>
      <c r="AG404" s="487"/>
      <c r="AH404" s="567"/>
      <c r="AI404" s="365">
        <v>3060</v>
      </c>
      <c r="AJ404" s="568"/>
      <c r="AK404" s="487"/>
      <c r="AL404" s="487"/>
      <c r="AM404" s="487"/>
      <c r="AN404" s="487"/>
      <c r="AO404" s="487"/>
      <c r="AP404" s="487"/>
      <c r="AQ404" s="487"/>
      <c r="AR404" s="567"/>
      <c r="AS404" s="404">
        <v>3384</v>
      </c>
      <c r="AT404" s="568"/>
      <c r="AU404" s="487"/>
      <c r="AV404" s="487"/>
      <c r="AW404" s="487"/>
      <c r="AX404" s="487"/>
      <c r="AY404" s="487"/>
      <c r="AZ404" s="487"/>
      <c r="BA404" s="487"/>
      <c r="BB404" s="567"/>
      <c r="BC404" s="328">
        <v>5000</v>
      </c>
      <c r="BD404" s="568"/>
      <c r="BE404" s="487"/>
      <c r="BF404" s="487"/>
      <c r="BG404" s="487"/>
      <c r="BH404" s="487"/>
      <c r="BI404" s="487"/>
      <c r="BJ404" s="487"/>
      <c r="BK404" s="487"/>
      <c r="BL404" s="567"/>
      <c r="BM404" s="403">
        <v>5000</v>
      </c>
      <c r="BN404" s="568"/>
      <c r="BO404" s="487"/>
      <c r="BP404" s="487"/>
      <c r="BQ404" s="487"/>
      <c r="BR404" s="487"/>
      <c r="BS404" s="487"/>
      <c r="BT404" s="487"/>
      <c r="BU404" s="487"/>
      <c r="BV404" s="567"/>
      <c r="BW404" s="352"/>
    </row>
    <row r="405" spans="1:75" ht="27.75" customHeight="1">
      <c r="A405" s="284">
        <v>369</v>
      </c>
      <c r="B405" s="302"/>
      <c r="C405" s="302"/>
      <c r="D405" s="302"/>
      <c r="E405" s="286"/>
      <c r="F405" s="331">
        <v>1113231</v>
      </c>
      <c r="G405" s="308" t="s">
        <v>477</v>
      </c>
      <c r="H405" s="353" t="s">
        <v>42</v>
      </c>
      <c r="I405" s="302"/>
      <c r="J405" s="302"/>
      <c r="K405" s="300"/>
      <c r="L405" s="159">
        <f t="shared" si="19"/>
        <v>3569</v>
      </c>
      <c r="M405" s="378"/>
      <c r="N405" s="302"/>
      <c r="O405" s="379">
        <v>658</v>
      </c>
      <c r="Y405" s="364">
        <v>535</v>
      </c>
      <c r="AI405" s="365">
        <v>422</v>
      </c>
      <c r="AS405" s="404">
        <v>1069</v>
      </c>
      <c r="BC405" s="328">
        <v>435</v>
      </c>
      <c r="BM405" s="403">
        <v>450</v>
      </c>
      <c r="BW405" s="458"/>
    </row>
    <row r="406" spans="1:75" ht="27.75" customHeight="1">
      <c r="A406" s="284">
        <v>370</v>
      </c>
      <c r="B406" s="302"/>
      <c r="C406" s="302"/>
      <c r="D406" s="302"/>
      <c r="E406" s="286"/>
      <c r="F406" s="331">
        <v>1113232</v>
      </c>
      <c r="G406" s="308" t="s">
        <v>480</v>
      </c>
      <c r="H406" s="353" t="s">
        <v>42</v>
      </c>
      <c r="I406" s="302"/>
      <c r="J406" s="302"/>
      <c r="K406" s="300"/>
      <c r="L406" s="159">
        <f t="shared" si="19"/>
        <v>3117</v>
      </c>
      <c r="M406" s="378"/>
      <c r="N406" s="302"/>
      <c r="O406" s="379">
        <v>850</v>
      </c>
      <c r="Y406" s="364">
        <v>217</v>
      </c>
      <c r="AI406" s="365">
        <v>98</v>
      </c>
      <c r="AS406" s="404">
        <v>645</v>
      </c>
      <c r="BC406" s="328">
        <v>267</v>
      </c>
      <c r="BM406" s="403">
        <v>1040</v>
      </c>
      <c r="BW406" s="458"/>
    </row>
    <row r="407" spans="1:75" ht="30" customHeight="1">
      <c r="A407" s="284">
        <v>371</v>
      </c>
      <c r="B407" s="302"/>
      <c r="C407" s="302"/>
      <c r="D407" s="302"/>
      <c r="E407" s="286"/>
      <c r="F407" s="331">
        <v>1113233</v>
      </c>
      <c r="G407" s="308" t="s">
        <v>487</v>
      </c>
      <c r="H407" s="353" t="s">
        <v>42</v>
      </c>
      <c r="I407" s="302"/>
      <c r="J407" s="302"/>
      <c r="K407" s="300"/>
      <c r="L407" s="159">
        <f t="shared" si="19"/>
        <v>3150</v>
      </c>
      <c r="M407" s="378"/>
      <c r="N407" s="302"/>
      <c r="O407" s="379">
        <v>808</v>
      </c>
      <c r="Y407" s="364">
        <v>219</v>
      </c>
      <c r="AI407" s="365">
        <v>130</v>
      </c>
      <c r="AS407" s="404">
        <v>661</v>
      </c>
      <c r="BC407" s="328">
        <v>392</v>
      </c>
      <c r="BM407" s="403">
        <v>940</v>
      </c>
      <c r="BW407" s="458"/>
    </row>
    <row r="408" spans="1:75" ht="28.5" customHeight="1">
      <c r="A408" s="284">
        <v>372</v>
      </c>
      <c r="B408" s="302"/>
      <c r="C408" s="302"/>
      <c r="D408" s="302"/>
      <c r="E408" s="286"/>
      <c r="F408" s="331">
        <v>1113234</v>
      </c>
      <c r="G408" s="308" t="s">
        <v>488</v>
      </c>
      <c r="H408" s="353" t="s">
        <v>42</v>
      </c>
      <c r="I408" s="302"/>
      <c r="J408" s="302"/>
      <c r="K408" s="300"/>
      <c r="L408" s="159">
        <f t="shared" si="19"/>
        <v>5016</v>
      </c>
      <c r="M408" s="378"/>
      <c r="N408" s="302"/>
      <c r="O408" s="379">
        <v>848</v>
      </c>
      <c r="Y408" s="364">
        <v>1362</v>
      </c>
      <c r="AI408" s="365">
        <v>1106</v>
      </c>
      <c r="AS408" s="404">
        <v>651</v>
      </c>
      <c r="BC408" s="328">
        <v>509</v>
      </c>
      <c r="BM408" s="403">
        <v>540</v>
      </c>
      <c r="BW408" s="458"/>
    </row>
    <row r="409" spans="1:75" ht="33" hidden="1" customHeight="1">
      <c r="A409" s="284">
        <v>390</v>
      </c>
      <c r="B409" s="595"/>
      <c r="C409" s="308"/>
      <c r="D409" s="308"/>
      <c r="E409" s="286"/>
      <c r="F409" s="569">
        <v>20062517</v>
      </c>
      <c r="G409" s="570" t="s">
        <v>509</v>
      </c>
      <c r="H409" s="285" t="s">
        <v>69</v>
      </c>
      <c r="I409" s="308"/>
      <c r="J409" s="308"/>
      <c r="K409" s="300"/>
      <c r="L409" s="378">
        <f t="shared" ref="L409:L410" si="20">SUM(O409,Y409,AI409,AS409,BC409,BM409,BW409)</f>
        <v>8880</v>
      </c>
      <c r="M409" s="378"/>
      <c r="N409" s="308"/>
      <c r="O409" s="459">
        <v>1560</v>
      </c>
      <c r="Y409" s="364">
        <v>1560</v>
      </c>
      <c r="AI409" s="365">
        <v>1260</v>
      </c>
      <c r="AS409" s="404">
        <v>1500</v>
      </c>
      <c r="BC409" s="328">
        <v>1500</v>
      </c>
      <c r="BM409" s="403">
        <v>1500</v>
      </c>
      <c r="BW409" s="352"/>
    </row>
    <row r="410" spans="1:75" ht="31.5" hidden="1" customHeight="1">
      <c r="A410" s="284">
        <v>391</v>
      </c>
      <c r="B410" s="595"/>
      <c r="C410" s="308"/>
      <c r="D410" s="308"/>
      <c r="E410" s="286"/>
      <c r="F410" s="569">
        <v>20062516</v>
      </c>
      <c r="G410" s="570" t="s">
        <v>510</v>
      </c>
      <c r="H410" s="285" t="s">
        <v>69</v>
      </c>
      <c r="I410" s="308"/>
      <c r="J410" s="308"/>
      <c r="K410" s="300"/>
      <c r="L410" s="378">
        <f t="shared" si="20"/>
        <v>23128</v>
      </c>
      <c r="M410" s="378"/>
      <c r="N410" s="308"/>
      <c r="O410" s="459">
        <v>5040</v>
      </c>
      <c r="Y410" s="364">
        <v>5040</v>
      </c>
      <c r="AI410" s="365">
        <v>3024</v>
      </c>
      <c r="AS410" s="404">
        <v>3024</v>
      </c>
      <c r="BC410" s="328">
        <v>3500</v>
      </c>
      <c r="BM410" s="403">
        <v>3500</v>
      </c>
      <c r="BW410" s="352"/>
    </row>
  </sheetData>
  <autoFilter ref="H1:H410" xr:uid="{00000000-0001-0000-01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4" t="s">
        <v>14</v>
      </c>
      <c r="B1" s="633"/>
      <c r="C1" s="633"/>
      <c r="D1" s="633"/>
      <c r="E1" s="633"/>
      <c r="F1" s="635"/>
      <c r="G1" s="116"/>
      <c r="H1" s="636" t="s">
        <v>15</v>
      </c>
      <c r="I1" s="637"/>
      <c r="J1" s="637"/>
      <c r="K1" s="637"/>
      <c r="L1" s="637"/>
      <c r="M1" s="638"/>
      <c r="N1" s="116"/>
      <c r="O1" s="636" t="s">
        <v>16</v>
      </c>
      <c r="P1" s="637"/>
      <c r="Q1" s="637"/>
      <c r="R1" s="637"/>
      <c r="S1" s="637"/>
      <c r="T1" s="637"/>
      <c r="U1" s="116"/>
      <c r="V1" s="636" t="s">
        <v>17</v>
      </c>
      <c r="W1" s="637"/>
      <c r="X1" s="637"/>
      <c r="Y1" s="637"/>
      <c r="Z1" s="637"/>
      <c r="AA1" s="637"/>
      <c r="AB1" s="116"/>
      <c r="AC1" s="636" t="s">
        <v>394</v>
      </c>
      <c r="AD1" s="637"/>
      <c r="AE1" s="637"/>
      <c r="AF1" s="637"/>
      <c r="AG1" s="637"/>
      <c r="AH1" s="637"/>
      <c r="AI1" s="116"/>
      <c r="AJ1" s="636" t="s">
        <v>19</v>
      </c>
      <c r="AK1" s="637"/>
      <c r="AL1" s="637"/>
      <c r="AM1" s="637"/>
      <c r="AN1" s="637"/>
      <c r="AO1" s="637"/>
      <c r="AP1" s="116"/>
      <c r="AQ1" s="636" t="s">
        <v>395</v>
      </c>
      <c r="AR1" s="637"/>
      <c r="AS1" s="637"/>
      <c r="AT1" s="637"/>
      <c r="AU1" s="637"/>
      <c r="AV1" s="637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9" t="s">
        <v>10</v>
      </c>
      <c r="CU1" s="640"/>
      <c r="CV1" s="640"/>
      <c r="CW1" s="640"/>
      <c r="CX1" s="640"/>
      <c r="CY1" s="640"/>
      <c r="CZ1" s="640"/>
      <c r="DA1" s="640"/>
      <c r="DB1" s="640"/>
      <c r="DC1" s="640"/>
      <c r="DD1" s="640"/>
      <c r="DE1" s="640"/>
      <c r="DF1" s="640"/>
      <c r="DG1" s="640"/>
      <c r="DH1" s="640"/>
      <c r="DI1" s="640"/>
      <c r="DJ1" s="640"/>
      <c r="DK1" s="640"/>
      <c r="DL1" s="640"/>
      <c r="DM1" s="640"/>
      <c r="DN1" s="64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2" t="s">
        <v>18</v>
      </c>
      <c r="BC2" s="640"/>
      <c r="BD2" s="640"/>
      <c r="BE2" s="641"/>
      <c r="BF2" s="643" t="s">
        <v>368</v>
      </c>
      <c r="BG2" s="644"/>
      <c r="BH2" s="644"/>
      <c r="BI2" s="644"/>
      <c r="BJ2" s="644"/>
      <c r="BK2" s="645"/>
      <c r="BL2" s="642" t="s">
        <v>19</v>
      </c>
      <c r="BM2" s="640"/>
      <c r="BN2" s="640"/>
      <c r="BO2" s="641"/>
      <c r="BP2" s="643" t="s">
        <v>368</v>
      </c>
      <c r="BQ2" s="644"/>
      <c r="BR2" s="644"/>
      <c r="BS2" s="644"/>
      <c r="BT2" s="644"/>
      <c r="BU2" s="645"/>
      <c r="BV2" s="642" t="s">
        <v>20</v>
      </c>
      <c r="BW2" s="64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2" t="s">
        <v>17</v>
      </c>
      <c r="CI2" s="640"/>
      <c r="CJ2" s="641"/>
      <c r="CK2" s="642" t="s">
        <v>18</v>
      </c>
      <c r="CL2" s="640"/>
      <c r="CM2" s="641"/>
      <c r="CN2" s="642" t="s">
        <v>19</v>
      </c>
      <c r="CO2" s="640"/>
      <c r="CP2" s="641"/>
      <c r="CQ2" s="642" t="s">
        <v>20</v>
      </c>
      <c r="CR2" s="640"/>
      <c r="CS2" s="641"/>
      <c r="CT2" s="642" t="s">
        <v>14</v>
      </c>
      <c r="CU2" s="640"/>
      <c r="CV2" s="641"/>
      <c r="CW2" s="642" t="s">
        <v>15</v>
      </c>
      <c r="CX2" s="640"/>
      <c r="CY2" s="641"/>
      <c r="CZ2" s="642" t="s">
        <v>16</v>
      </c>
      <c r="DA2" s="640"/>
      <c r="DB2" s="641"/>
      <c r="DC2" s="642" t="s">
        <v>17</v>
      </c>
      <c r="DD2" s="640"/>
      <c r="DE2" s="641"/>
      <c r="DF2" s="642" t="s">
        <v>18</v>
      </c>
      <c r="DG2" s="640"/>
      <c r="DH2" s="641"/>
      <c r="DI2" s="642" t="s">
        <v>19</v>
      </c>
      <c r="DJ2" s="640"/>
      <c r="DK2" s="641"/>
      <c r="DL2" s="642" t="s">
        <v>20</v>
      </c>
      <c r="DM2" s="640"/>
      <c r="DN2" s="64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2"/>
      <c r="BC3" s="640"/>
      <c r="BD3" s="640"/>
      <c r="BE3" s="641"/>
      <c r="BF3" s="646"/>
      <c r="BG3" s="637"/>
      <c r="BH3" s="637"/>
      <c r="BI3" s="637"/>
      <c r="BJ3" s="637"/>
      <c r="BK3" s="638"/>
      <c r="BL3" s="642"/>
      <c r="BM3" s="640"/>
      <c r="BN3" s="640"/>
      <c r="BO3" s="641"/>
      <c r="BP3" s="646"/>
      <c r="BQ3" s="637"/>
      <c r="BR3" s="637"/>
      <c r="BS3" s="637"/>
      <c r="BT3" s="637"/>
      <c r="BU3" s="638"/>
      <c r="BV3" s="642"/>
      <c r="BW3" s="64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2"/>
      <c r="DG3" s="640"/>
      <c r="DH3" s="641"/>
      <c r="DI3" s="642"/>
      <c r="DJ3" s="640"/>
      <c r="DK3" s="641"/>
      <c r="DL3" s="642"/>
      <c r="DM3" s="640"/>
      <c r="DN3" s="64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2" t="s">
        <v>386</v>
      </c>
      <c r="P359" s="63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2" t="s">
        <v>386</v>
      </c>
      <c r="Z359" s="63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2" t="s">
        <v>386</v>
      </c>
      <c r="AJ359" s="63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2" t="s">
        <v>386</v>
      </c>
      <c r="AT359" s="63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2" t="s">
        <v>386</v>
      </c>
      <c r="BD359" s="63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2" t="s">
        <v>386</v>
      </c>
      <c r="BN359" s="63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2" t="s">
        <v>386</v>
      </c>
      <c r="BX359" s="633"/>
      <c r="BY359" s="63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2" t="s">
        <v>391</v>
      </c>
      <c r="P362" s="63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2" t="s">
        <v>391</v>
      </c>
      <c r="Z362" s="63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2" t="s">
        <v>391</v>
      </c>
      <c r="AJ362" s="63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2" t="s">
        <v>391</v>
      </c>
      <c r="AT362" s="63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2" t="s">
        <v>391</v>
      </c>
      <c r="BD362" s="63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2" t="s">
        <v>391</v>
      </c>
      <c r="BN362" s="63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2" t="s">
        <v>391</v>
      </c>
      <c r="BX362" s="633"/>
      <c r="BY362" s="633"/>
      <c r="BZ362" s="633"/>
      <c r="CA362" s="633"/>
      <c r="CB362" s="633"/>
      <c r="CC362" s="633"/>
      <c r="CD362" s="633"/>
      <c r="CE362" s="63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2" t="s">
        <v>392</v>
      </c>
      <c r="P363" s="63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2" t="s">
        <v>392</v>
      </c>
      <c r="Z363" s="63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2" t="s">
        <v>392</v>
      </c>
      <c r="AJ363" s="63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2" t="s">
        <v>392</v>
      </c>
      <c r="AT363" s="63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2" t="s">
        <v>392</v>
      </c>
      <c r="BD363" s="63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2" t="s">
        <v>392</v>
      </c>
      <c r="BN363" s="63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2" t="s">
        <v>392</v>
      </c>
      <c r="BX363" s="633"/>
      <c r="BY363" s="633"/>
      <c r="BZ363" s="633"/>
      <c r="CA363" s="633"/>
      <c r="CB363" s="633"/>
      <c r="CC363" s="633"/>
      <c r="CD363" s="633"/>
      <c r="CE363" s="63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2" t="s">
        <v>393</v>
      </c>
      <c r="P364" s="63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2" t="s">
        <v>393</v>
      </c>
      <c r="Z364" s="63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2" t="s">
        <v>393</v>
      </c>
      <c r="AJ364" s="63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2" t="s">
        <v>393</v>
      </c>
      <c r="AT364" s="63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2" t="s">
        <v>393</v>
      </c>
      <c r="BD364" s="63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2" t="s">
        <v>393</v>
      </c>
      <c r="BN364" s="63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2" t="s">
        <v>393</v>
      </c>
      <c r="BX364" s="633"/>
      <c r="BY364" s="633"/>
      <c r="BZ364" s="633"/>
      <c r="CA364" s="633"/>
      <c r="CB364" s="633"/>
      <c r="CC364" s="633"/>
      <c r="CD364" s="633"/>
      <c r="CE364" s="633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408"/>
  <sheetViews>
    <sheetView zoomScale="90" zoomScaleNormal="90" workbookViewId="0">
      <selection activeCell="CG181" sqref="CG18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05" t="s">
        <v>0</v>
      </c>
      <c r="B1" s="608" t="s">
        <v>1</v>
      </c>
      <c r="C1" s="608" t="s">
        <v>2</v>
      </c>
      <c r="D1" s="608" t="s">
        <v>3</v>
      </c>
      <c r="E1" s="608" t="s">
        <v>4</v>
      </c>
      <c r="F1" s="609" t="s">
        <v>5</v>
      </c>
      <c r="G1" s="610" t="s">
        <v>6</v>
      </c>
      <c r="H1" s="155" t="s">
        <v>7</v>
      </c>
      <c r="I1" s="611" t="s">
        <v>8</v>
      </c>
      <c r="J1" s="612"/>
      <c r="K1" s="613"/>
      <c r="L1" s="626"/>
      <c r="M1" s="627"/>
      <c r="N1" s="630" t="s">
        <v>505</v>
      </c>
      <c r="O1" s="626"/>
      <c r="P1" s="626"/>
      <c r="Q1" s="626"/>
      <c r="R1" s="626"/>
      <c r="S1" s="626"/>
      <c r="T1" s="626"/>
      <c r="U1" s="626"/>
      <c r="V1" s="626"/>
      <c r="W1" s="626"/>
      <c r="X1" s="626"/>
      <c r="Y1" s="626"/>
      <c r="Z1" s="626"/>
      <c r="AA1" s="626"/>
      <c r="AB1" s="626"/>
      <c r="AC1" s="626"/>
      <c r="AD1" s="626"/>
      <c r="AE1" s="626"/>
      <c r="AF1" s="626"/>
      <c r="AG1" s="626"/>
      <c r="AH1" s="626"/>
      <c r="AI1" s="626"/>
      <c r="AJ1" s="626"/>
      <c r="AK1" s="626"/>
      <c r="AL1" s="626"/>
      <c r="AM1" s="626"/>
      <c r="AN1" s="626"/>
      <c r="AO1" s="626"/>
      <c r="AP1" s="626"/>
      <c r="AQ1" s="626"/>
      <c r="AR1" s="626"/>
      <c r="AS1" s="626"/>
      <c r="AT1" s="626"/>
      <c r="AU1" s="626"/>
      <c r="AV1" s="626"/>
      <c r="AW1" s="626"/>
      <c r="AX1" s="626"/>
      <c r="AY1" s="626"/>
      <c r="AZ1" s="626"/>
      <c r="BA1" s="626"/>
      <c r="BB1" s="626"/>
      <c r="BC1" s="626"/>
      <c r="BD1" s="626"/>
      <c r="BE1" s="626"/>
      <c r="BF1" s="626"/>
      <c r="BG1" s="626"/>
      <c r="BH1" s="626"/>
      <c r="BI1" s="626"/>
      <c r="BJ1" s="626"/>
      <c r="BK1" s="626"/>
      <c r="BL1" s="626"/>
      <c r="BM1" s="626"/>
      <c r="BN1" s="626"/>
      <c r="BO1" s="626"/>
      <c r="BP1" s="626"/>
      <c r="BQ1" s="626"/>
      <c r="BR1" s="626"/>
      <c r="BS1" s="626"/>
      <c r="BT1" s="626"/>
      <c r="BU1" s="626"/>
      <c r="BV1" s="626"/>
      <c r="BW1" s="626"/>
      <c r="BX1" s="626"/>
      <c r="BY1" s="626"/>
      <c r="BZ1" s="626"/>
      <c r="CA1" s="626"/>
      <c r="CB1" s="626"/>
      <c r="CC1" s="626"/>
      <c r="CD1" s="626"/>
      <c r="CE1" s="627"/>
    </row>
    <row r="2" spans="1:83" ht="26.25" hidden="1">
      <c r="A2" s="606"/>
      <c r="B2" s="606"/>
      <c r="C2" s="606"/>
      <c r="D2" s="606"/>
      <c r="E2" s="606"/>
      <c r="F2" s="606"/>
      <c r="G2" s="606"/>
      <c r="H2" s="239"/>
      <c r="I2" s="631" t="s">
        <v>11</v>
      </c>
      <c r="J2" s="631" t="s">
        <v>12</v>
      </c>
      <c r="K2" s="613" t="s">
        <v>13</v>
      </c>
      <c r="L2" s="626"/>
      <c r="M2" s="627"/>
      <c r="N2" s="619" t="s">
        <v>14</v>
      </c>
      <c r="O2" s="626"/>
      <c r="P2" s="626"/>
      <c r="Q2" s="627"/>
      <c r="R2" s="620" t="s">
        <v>368</v>
      </c>
      <c r="S2" s="621"/>
      <c r="T2" s="621"/>
      <c r="U2" s="621"/>
      <c r="V2" s="621"/>
      <c r="W2" s="622"/>
      <c r="X2" s="619" t="s">
        <v>15</v>
      </c>
      <c r="Y2" s="626"/>
      <c r="Z2" s="626"/>
      <c r="AA2" s="627"/>
      <c r="AB2" s="620" t="s">
        <v>368</v>
      </c>
      <c r="AC2" s="621"/>
      <c r="AD2" s="621"/>
      <c r="AE2" s="621"/>
      <c r="AF2" s="621"/>
      <c r="AG2" s="622"/>
      <c r="AH2" s="619" t="s">
        <v>16</v>
      </c>
      <c r="AI2" s="626"/>
      <c r="AJ2" s="626"/>
      <c r="AK2" s="627"/>
      <c r="AL2" s="620" t="s">
        <v>368</v>
      </c>
      <c r="AM2" s="621"/>
      <c r="AN2" s="621"/>
      <c r="AO2" s="621"/>
      <c r="AP2" s="621"/>
      <c r="AQ2" s="622"/>
      <c r="AR2" s="619" t="s">
        <v>17</v>
      </c>
      <c r="AS2" s="626"/>
      <c r="AT2" s="626"/>
      <c r="AU2" s="627"/>
      <c r="AV2" s="620" t="s">
        <v>368</v>
      </c>
      <c r="AW2" s="621"/>
      <c r="AX2" s="621"/>
      <c r="AY2" s="621"/>
      <c r="AZ2" s="621"/>
      <c r="BA2" s="622"/>
      <c r="BB2" s="619" t="s">
        <v>18</v>
      </c>
      <c r="BC2" s="626"/>
      <c r="BD2" s="626"/>
      <c r="BE2" s="627"/>
      <c r="BF2" s="620" t="s">
        <v>368</v>
      </c>
      <c r="BG2" s="621"/>
      <c r="BH2" s="621"/>
      <c r="BI2" s="621"/>
      <c r="BJ2" s="621"/>
      <c r="BK2" s="622"/>
      <c r="BL2" s="619" t="s">
        <v>19</v>
      </c>
      <c r="BM2" s="626"/>
      <c r="BN2" s="626"/>
      <c r="BO2" s="627"/>
      <c r="BP2" s="620" t="s">
        <v>368</v>
      </c>
      <c r="BQ2" s="621"/>
      <c r="BR2" s="621"/>
      <c r="BS2" s="621"/>
      <c r="BT2" s="621"/>
      <c r="BU2" s="622"/>
      <c r="BV2" s="619" t="s">
        <v>20</v>
      </c>
      <c r="BW2" s="626"/>
      <c r="BX2" s="626"/>
      <c r="BY2" s="627"/>
      <c r="BZ2" s="620" t="s">
        <v>368</v>
      </c>
      <c r="CA2" s="621"/>
      <c r="CB2" s="621"/>
      <c r="CC2" s="621"/>
      <c r="CD2" s="621"/>
      <c r="CE2" s="622"/>
    </row>
    <row r="3" spans="1:83" ht="26.25" hidden="1">
      <c r="A3" s="606"/>
      <c r="B3" s="606"/>
      <c r="C3" s="606"/>
      <c r="D3" s="606"/>
      <c r="E3" s="606"/>
      <c r="F3" s="606"/>
      <c r="G3" s="606"/>
      <c r="H3" s="239"/>
      <c r="I3" s="606"/>
      <c r="J3" s="606"/>
      <c r="K3" s="613" t="s">
        <v>21</v>
      </c>
      <c r="L3" s="626"/>
      <c r="M3" s="627"/>
      <c r="N3" s="619"/>
      <c r="O3" s="626"/>
      <c r="P3" s="626"/>
      <c r="Q3" s="627"/>
      <c r="R3" s="623"/>
      <c r="S3" s="624"/>
      <c r="T3" s="624"/>
      <c r="U3" s="624"/>
      <c r="V3" s="624"/>
      <c r="W3" s="625"/>
      <c r="X3" s="619"/>
      <c r="Y3" s="626"/>
      <c r="Z3" s="626"/>
      <c r="AA3" s="627"/>
      <c r="AB3" s="623"/>
      <c r="AC3" s="624"/>
      <c r="AD3" s="624"/>
      <c r="AE3" s="624"/>
      <c r="AF3" s="624"/>
      <c r="AG3" s="625"/>
      <c r="AH3" s="619"/>
      <c r="AI3" s="626"/>
      <c r="AJ3" s="626"/>
      <c r="AK3" s="627"/>
      <c r="AL3" s="623"/>
      <c r="AM3" s="624"/>
      <c r="AN3" s="624"/>
      <c r="AO3" s="624"/>
      <c r="AP3" s="624"/>
      <c r="AQ3" s="625"/>
      <c r="AR3" s="619"/>
      <c r="AS3" s="626"/>
      <c r="AT3" s="626"/>
      <c r="AU3" s="627"/>
      <c r="AV3" s="623"/>
      <c r="AW3" s="624"/>
      <c r="AX3" s="624"/>
      <c r="AY3" s="624"/>
      <c r="AZ3" s="624"/>
      <c r="BA3" s="625"/>
      <c r="BB3" s="619"/>
      <c r="BC3" s="626"/>
      <c r="BD3" s="626"/>
      <c r="BE3" s="627"/>
      <c r="BF3" s="623"/>
      <c r="BG3" s="624"/>
      <c r="BH3" s="624"/>
      <c r="BI3" s="624"/>
      <c r="BJ3" s="624"/>
      <c r="BK3" s="625"/>
      <c r="BL3" s="619"/>
      <c r="BM3" s="626"/>
      <c r="BN3" s="626"/>
      <c r="BO3" s="627"/>
      <c r="BP3" s="623"/>
      <c r="BQ3" s="624"/>
      <c r="BR3" s="624"/>
      <c r="BS3" s="624"/>
      <c r="BT3" s="624"/>
      <c r="BU3" s="625"/>
      <c r="BV3" s="619"/>
      <c r="BW3" s="626"/>
      <c r="BX3" s="626"/>
      <c r="BY3" s="627"/>
      <c r="BZ3" s="623"/>
      <c r="CA3" s="624"/>
      <c r="CB3" s="624"/>
      <c r="CC3" s="624"/>
      <c r="CD3" s="624"/>
      <c r="CE3" s="625"/>
    </row>
    <row r="4" spans="1:83" ht="56.25" hidden="1" customHeight="1">
      <c r="A4" s="607"/>
      <c r="B4" s="607"/>
      <c r="C4" s="607"/>
      <c r="D4" s="607"/>
      <c r="E4" s="607"/>
      <c r="F4" s="607"/>
      <c r="G4" s="607"/>
      <c r="H4" s="240"/>
      <c r="I4" s="607"/>
      <c r="J4" s="60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19</v>
      </c>
      <c r="M5" s="172">
        <v>0</v>
      </c>
      <c r="N5" s="173"/>
      <c r="O5" s="202">
        <v>9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1760</v>
      </c>
      <c r="M9" s="172">
        <v>0</v>
      </c>
      <c r="N9" s="173"/>
      <c r="O9" s="218">
        <v>920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840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505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35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400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70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27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12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346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90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136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5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9</v>
      </c>
      <c r="M96" s="172">
        <v>0</v>
      </c>
      <c r="N96" s="173"/>
      <c r="O96" s="202">
        <v>5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4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11</v>
      </c>
      <c r="M97" s="172">
        <v>0</v>
      </c>
      <c r="N97" s="173"/>
      <c r="O97" s="202">
        <v>6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5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53</v>
      </c>
      <c r="M98" s="172">
        <v>0</v>
      </c>
      <c r="N98" s="173"/>
      <c r="O98" s="202">
        <v>28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38</v>
      </c>
      <c r="M99" s="172">
        <v>0</v>
      </c>
      <c r="N99" s="173"/>
      <c r="O99" s="202">
        <v>22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16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347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87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130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130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34</v>
      </c>
      <c r="M102" s="172">
        <v>0</v>
      </c>
      <c r="N102" s="173"/>
      <c r="O102" s="202">
        <v>19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23</v>
      </c>
      <c r="M105" s="172">
        <v>0</v>
      </c>
      <c r="N105" s="173"/>
      <c r="O105" s="202">
        <v>13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20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38</v>
      </c>
      <c r="M111" s="172">
        <v>0</v>
      </c>
      <c r="N111" s="173"/>
      <c r="O111" s="202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18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440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15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395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30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31</v>
      </c>
      <c r="M126" s="172">
        <v>0</v>
      </c>
      <c r="N126" s="173"/>
      <c r="O126" s="202">
        <v>16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559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7431</v>
      </c>
      <c r="M141" s="172">
        <v>0</v>
      </c>
      <c r="N141" s="173"/>
      <c r="O141" s="317">
        <v>1734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1361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842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>
        <v>1143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831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1520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57">
        <v>1113087</v>
      </c>
      <c r="G144" s="558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6544</v>
      </c>
      <c r="M144" s="172">
        <v>0</v>
      </c>
      <c r="N144" s="173"/>
      <c r="O144" s="317">
        <v>1642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1266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758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974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624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1280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14240</v>
      </c>
      <c r="M145" s="172">
        <v>0</v>
      </c>
      <c r="N145" s="173"/>
      <c r="O145" s="218">
        <v>2100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2040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2520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2580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2500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2500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25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28</v>
      </c>
      <c r="M164" s="172">
        <v>0</v>
      </c>
      <c r="N164" s="173"/>
      <c r="O164" s="313">
        <v>18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10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59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4968</v>
      </c>
      <c r="M169" s="172">
        <v>0</v>
      </c>
      <c r="N169" s="173"/>
      <c r="O169" s="317">
        <v>1284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972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518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849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565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780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68" t="s">
        <v>27</v>
      </c>
      <c r="I170" s="168"/>
      <c r="J170" s="158"/>
      <c r="K170" s="172">
        <v>0</v>
      </c>
      <c r="L170" s="177">
        <f t="shared" si="0"/>
        <v>32</v>
      </c>
      <c r="M170" s="172">
        <v>0</v>
      </c>
      <c r="N170" s="173"/>
      <c r="O170" s="218">
        <v>17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13775</v>
      </c>
      <c r="M171" s="172">
        <v>0</v>
      </c>
      <c r="N171" s="173"/>
      <c r="O171" s="218">
        <v>1935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2070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2295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2475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2500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2500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474</v>
      </c>
      <c r="H173" s="168" t="s">
        <v>27</v>
      </c>
      <c r="I173" s="168"/>
      <c r="J173" s="158"/>
      <c r="K173" s="172"/>
      <c r="L173" s="177">
        <f t="shared" si="0"/>
        <v>20</v>
      </c>
      <c r="M173" s="172"/>
      <c r="N173" s="173"/>
      <c r="O173" s="218">
        <v>10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38</v>
      </c>
      <c r="M174" s="172">
        <v>0</v>
      </c>
      <c r="N174" s="173"/>
      <c r="O174" s="202">
        <v>18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555">
        <v>1113086</v>
      </c>
      <c r="G175" s="556" t="s">
        <v>200</v>
      </c>
      <c r="H175" s="178" t="s">
        <v>42</v>
      </c>
      <c r="I175" s="168"/>
      <c r="J175" s="158"/>
      <c r="K175" s="172">
        <v>0</v>
      </c>
      <c r="L175" s="159">
        <f t="shared" ref="L175" si="3">SUM(O175,Y175,AI175,AS175,BC175,BM175,BW175)</f>
        <v>527</v>
      </c>
      <c r="M175" s="172">
        <v>0</v>
      </c>
      <c r="N175" s="173"/>
      <c r="O175" s="330">
        <v>11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138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5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176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7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190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6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300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300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57">
        <v>1113088</v>
      </c>
      <c r="G181" s="558" t="s">
        <v>208</v>
      </c>
      <c r="H181" s="178" t="s">
        <v>170</v>
      </c>
      <c r="I181" s="168"/>
      <c r="J181" s="158"/>
      <c r="K181" s="172">
        <v>0</v>
      </c>
      <c r="L181" s="159">
        <f t="shared" ref="L181" si="4">SUM(O181,Y181,AI181,AS181,BC181,BM181,BW181)</f>
        <v>6401</v>
      </c>
      <c r="M181" s="172">
        <v>0</v>
      </c>
      <c r="N181" s="173"/>
      <c r="O181" s="317">
        <v>1484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1193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722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1023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709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1270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6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7840</v>
      </c>
      <c r="M186" s="172">
        <v>0</v>
      </c>
      <c r="N186" s="173"/>
      <c r="O186" s="218">
        <v>1080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1020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1020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120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2300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2300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10560</v>
      </c>
      <c r="M205" s="172">
        <v>0</v>
      </c>
      <c r="N205" s="173"/>
      <c r="O205" s="218">
        <v>1740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1680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2200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2140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1400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1400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25036</v>
      </c>
      <c r="M223" s="172">
        <v>0</v>
      </c>
      <c r="N223" s="173"/>
      <c r="O223" s="218">
        <v>3852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3852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4032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4500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4400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4400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20232</v>
      </c>
      <c r="M224" s="172">
        <v>0</v>
      </c>
      <c r="N224" s="173"/>
      <c r="O224" s="218">
        <v>3168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2772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3348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3744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3600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3600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15712</v>
      </c>
      <c r="M225" s="172">
        <v>0</v>
      </c>
      <c r="N225" s="173">
        <v>1800</v>
      </c>
      <c r="O225" s="218">
        <v>2496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2176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2560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2880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2800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2800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5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6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7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5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6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7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5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6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7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5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6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7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5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6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7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5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6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7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5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6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7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5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6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7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5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6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7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5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6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7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5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6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7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5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6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7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5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6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7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5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6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7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5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6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7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5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6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7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5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6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7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5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6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7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5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6"/>
        <v>0</v>
      </c>
      <c r="BZ278" s="173"/>
      <c r="CA278" s="173"/>
      <c r="CB278" s="173"/>
      <c r="CC278" s="173"/>
      <c r="CD278" s="158">
        <f t="shared" si="7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5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6"/>
        <v>0</v>
      </c>
      <c r="BZ279" s="173"/>
      <c r="CA279" s="173"/>
      <c r="CB279" s="173"/>
      <c r="CC279" s="173"/>
      <c r="CD279" s="158">
        <f t="shared" si="7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5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6"/>
        <v>0</v>
      </c>
      <c r="BZ280" s="173"/>
      <c r="CA280" s="173"/>
      <c r="CB280" s="173"/>
      <c r="CC280" s="173"/>
      <c r="CD280" s="158">
        <f t="shared" si="7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5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6"/>
        <v>0</v>
      </c>
      <c r="BZ281" s="173"/>
      <c r="CA281" s="173"/>
      <c r="CB281" s="173"/>
      <c r="CC281" s="173"/>
      <c r="CD281" s="158">
        <f t="shared" si="7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5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6"/>
        <v>0</v>
      </c>
      <c r="BZ282" s="173"/>
      <c r="CA282" s="173"/>
      <c r="CB282" s="173"/>
      <c r="CC282" s="173"/>
      <c r="CD282" s="158">
        <f t="shared" si="7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5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6"/>
        <v>0</v>
      </c>
      <c r="BZ283" s="173"/>
      <c r="CA283" s="173"/>
      <c r="CB283" s="173"/>
      <c r="CC283" s="173"/>
      <c r="CD283" s="158">
        <f t="shared" si="7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5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6"/>
        <v>0</v>
      </c>
      <c r="BZ284" s="173"/>
      <c r="CA284" s="173"/>
      <c r="CB284" s="173"/>
      <c r="CC284" s="173"/>
      <c r="CD284" s="158">
        <f t="shared" si="7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5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6"/>
        <v>0</v>
      </c>
      <c r="BZ285" s="173"/>
      <c r="CA285" s="173"/>
      <c r="CB285" s="173"/>
      <c r="CC285" s="173"/>
      <c r="CD285" s="158">
        <f t="shared" si="7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5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6"/>
        <v>0</v>
      </c>
      <c r="BZ286" s="173"/>
      <c r="CA286" s="173"/>
      <c r="CB286" s="173"/>
      <c r="CC286" s="173"/>
      <c r="CD286" s="158">
        <f t="shared" si="7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5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6"/>
        <v>0</v>
      </c>
      <c r="BZ287" s="173"/>
      <c r="CA287" s="173"/>
      <c r="CB287" s="173"/>
      <c r="CC287" s="173"/>
      <c r="CD287" s="158">
        <f t="shared" si="7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5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6"/>
        <v>0</v>
      </c>
      <c r="BZ288" s="173"/>
      <c r="CA288" s="173"/>
      <c r="CB288" s="173"/>
      <c r="CC288" s="173"/>
      <c r="CD288" s="158">
        <f t="shared" si="7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5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6"/>
        <v>0</v>
      </c>
      <c r="BZ289" s="173"/>
      <c r="CA289" s="173"/>
      <c r="CB289" s="173"/>
      <c r="CC289" s="173"/>
      <c r="CD289" s="158">
        <f t="shared" si="7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5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6"/>
        <v>0</v>
      </c>
      <c r="BZ290" s="173"/>
      <c r="CA290" s="173"/>
      <c r="CB290" s="173"/>
      <c r="CC290" s="173"/>
      <c r="CD290" s="158">
        <f t="shared" si="7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5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6"/>
        <v>0</v>
      </c>
      <c r="BZ291" s="173"/>
      <c r="CA291" s="173"/>
      <c r="CB291" s="173"/>
      <c r="CC291" s="173"/>
      <c r="CD291" s="158">
        <f t="shared" si="7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5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6"/>
        <v>0</v>
      </c>
      <c r="BZ292" s="173"/>
      <c r="CA292" s="173"/>
      <c r="CB292" s="173"/>
      <c r="CC292" s="173"/>
      <c r="CD292" s="158">
        <f t="shared" si="7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5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6"/>
        <v>0</v>
      </c>
      <c r="BZ293" s="173"/>
      <c r="CA293" s="173"/>
      <c r="CB293" s="173"/>
      <c r="CC293" s="173"/>
      <c r="CD293" s="158">
        <f t="shared" si="7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5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6"/>
        <v>0</v>
      </c>
      <c r="BZ294" s="173"/>
      <c r="CA294" s="173"/>
      <c r="CB294" s="173"/>
      <c r="CC294" s="173"/>
      <c r="CD294" s="158">
        <f t="shared" si="7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5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6"/>
        <v>0</v>
      </c>
      <c r="BZ295" s="173"/>
      <c r="CA295" s="173"/>
      <c r="CB295" s="173"/>
      <c r="CC295" s="173"/>
      <c r="CD295" s="158">
        <f t="shared" si="7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5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6"/>
        <v>0</v>
      </c>
      <c r="BZ296" s="173"/>
      <c r="CA296" s="173"/>
      <c r="CB296" s="173"/>
      <c r="CC296" s="173"/>
      <c r="CD296" s="158">
        <f t="shared" si="7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5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6"/>
        <v>0</v>
      </c>
      <c r="BZ297" s="173"/>
      <c r="CA297" s="173"/>
      <c r="CB297" s="173"/>
      <c r="CC297" s="173"/>
      <c r="CD297" s="158">
        <f t="shared" si="7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5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6"/>
        <v>0</v>
      </c>
      <c r="BZ298" s="173"/>
      <c r="CA298" s="173"/>
      <c r="CB298" s="173"/>
      <c r="CC298" s="173"/>
      <c r="CD298" s="158">
        <f t="shared" si="7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5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6"/>
        <v>0</v>
      </c>
      <c r="BZ299" s="173"/>
      <c r="CA299" s="173"/>
      <c r="CB299" s="173"/>
      <c r="CC299" s="173"/>
      <c r="CD299" s="158">
        <f t="shared" si="7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5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6"/>
        <v>0</v>
      </c>
      <c r="BZ300" s="173"/>
      <c r="CA300" s="173"/>
      <c r="CB300" s="173"/>
      <c r="CC300" s="173"/>
      <c r="CD300" s="158">
        <f t="shared" si="7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494</v>
      </c>
      <c r="H301" s="168" t="s">
        <v>69</v>
      </c>
      <c r="I301" s="168"/>
      <c r="J301" s="158"/>
      <c r="K301" s="172">
        <v>0</v>
      </c>
      <c r="L301" s="177">
        <f t="shared" si="5"/>
        <v>14600</v>
      </c>
      <c r="M301" s="172">
        <v>0</v>
      </c>
      <c r="N301" s="173"/>
      <c r="O301" s="218">
        <v>2160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2220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2520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2700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2500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2500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6"/>
        <v>0</v>
      </c>
      <c r="BZ301" s="173"/>
      <c r="CA301" s="173"/>
      <c r="CB301" s="173"/>
      <c r="CC301" s="173"/>
      <c r="CD301" s="158">
        <f t="shared" si="7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5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6"/>
        <v>0</v>
      </c>
      <c r="BZ302" s="219"/>
      <c r="CA302" s="173"/>
      <c r="CB302" s="173"/>
      <c r="CC302" s="219"/>
      <c r="CD302" s="158">
        <f t="shared" si="7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5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6"/>
        <v>0</v>
      </c>
      <c r="BZ303" s="219"/>
      <c r="CA303" s="173"/>
      <c r="CB303" s="173"/>
      <c r="CC303" s="219"/>
      <c r="CD303" s="158">
        <f t="shared" si="7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5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6"/>
        <v>0</v>
      </c>
      <c r="BZ304" s="173"/>
      <c r="CA304" s="173"/>
      <c r="CB304" s="173"/>
      <c r="CC304" s="173"/>
      <c r="CD304" s="158">
        <f t="shared" si="7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5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6"/>
        <v>0</v>
      </c>
      <c r="BZ305" s="173"/>
      <c r="CA305" s="173"/>
      <c r="CB305" s="173"/>
      <c r="CC305" s="173"/>
      <c r="CD305" s="158">
        <f t="shared" si="7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5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6"/>
        <v>0</v>
      </c>
      <c r="BZ306" s="173"/>
      <c r="CA306" s="173"/>
      <c r="CB306" s="173"/>
      <c r="CC306" s="173"/>
      <c r="CD306" s="158">
        <f t="shared" si="7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5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6"/>
        <v>0</v>
      </c>
      <c r="BZ307" s="173"/>
      <c r="CA307" s="173"/>
      <c r="CB307" s="173"/>
      <c r="CC307" s="173"/>
      <c r="CD307" s="158">
        <f t="shared" si="7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5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6"/>
        <v>0</v>
      </c>
      <c r="BZ308" s="173"/>
      <c r="CA308" s="173"/>
      <c r="CB308" s="173"/>
      <c r="CC308" s="173"/>
      <c r="CD308" s="158">
        <f t="shared" si="7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5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6"/>
        <v>0</v>
      </c>
      <c r="BZ309" s="173"/>
      <c r="CA309" s="173"/>
      <c r="CB309" s="173"/>
      <c r="CC309" s="173"/>
      <c r="CD309" s="158">
        <f t="shared" si="7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5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6"/>
        <v>0</v>
      </c>
      <c r="BZ310" s="173"/>
      <c r="CA310" s="173"/>
      <c r="CB310" s="173"/>
      <c r="CC310" s="173"/>
      <c r="CD310" s="158">
        <f t="shared" si="7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5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6"/>
        <v>0</v>
      </c>
      <c r="BZ311" s="173"/>
      <c r="CA311" s="173"/>
      <c r="CB311" s="173"/>
      <c r="CC311" s="173"/>
      <c r="CD311" s="158">
        <f t="shared" si="7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5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6"/>
        <v>0</v>
      </c>
      <c r="BZ312" s="231"/>
      <c r="CA312" s="231"/>
      <c r="CB312" s="231"/>
      <c r="CC312" s="231"/>
      <c r="CD312" s="158">
        <f t="shared" si="7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5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6"/>
        <v>0</v>
      </c>
      <c r="BZ313" s="173"/>
      <c r="CA313" s="173"/>
      <c r="CB313" s="173"/>
      <c r="CC313" s="173"/>
      <c r="CD313" s="158">
        <f t="shared" si="7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5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6"/>
        <v>0</v>
      </c>
      <c r="BZ314" s="173"/>
      <c r="CA314" s="173"/>
      <c r="CB314" s="173"/>
      <c r="CC314" s="173"/>
      <c r="CD314" s="158">
        <f t="shared" si="7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5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6"/>
        <v>0</v>
      </c>
      <c r="BZ315" s="173"/>
      <c r="CA315" s="173"/>
      <c r="CB315" s="173"/>
      <c r="CC315" s="173"/>
      <c r="CD315" s="158">
        <f t="shared" si="7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5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6"/>
        <v>0</v>
      </c>
      <c r="BZ316" s="173"/>
      <c r="CA316" s="173"/>
      <c r="CB316" s="173"/>
      <c r="CC316" s="173"/>
      <c r="CD316" s="158">
        <f t="shared" si="7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5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6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7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5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6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7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5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6"/>
        <v>0</v>
      </c>
      <c r="BZ319" s="173"/>
      <c r="CA319" s="173"/>
      <c r="CB319" s="173"/>
      <c r="CC319" s="173"/>
      <c r="CD319" s="158">
        <f t="shared" si="7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5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6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7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5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6"/>
      <c r="BX321" s="173">
        <v>0</v>
      </c>
      <c r="BY321" s="210">
        <f t="shared" si="6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7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5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6"/>
      <c r="BX322" s="173">
        <v>0</v>
      </c>
      <c r="BY322" s="210">
        <f t="shared" si="6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7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5"/>
        <v>5791</v>
      </c>
      <c r="M323" s="172">
        <v>0</v>
      </c>
      <c r="N323" s="173"/>
      <c r="O323" s="316">
        <v>1342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1045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700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884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720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1100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6"/>
      <c r="BX323" s="173">
        <v>0</v>
      </c>
      <c r="BY323" s="210">
        <f t="shared" si="6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7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5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6"/>
      <c r="BX324" s="173">
        <v>0</v>
      </c>
      <c r="BY324" s="210">
        <f t="shared" si="6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7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5"/>
        <v>6576</v>
      </c>
      <c r="M325" s="172">
        <v>0</v>
      </c>
      <c r="N325" s="173"/>
      <c r="O325" s="317">
        <v>1514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1134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787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1058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853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1230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6"/>
      <c r="BX325" s="173">
        <v>0</v>
      </c>
      <c r="BY325" s="210">
        <f t="shared" si="6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7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5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6"/>
      <c r="BX326" s="173">
        <v>0</v>
      </c>
      <c r="BY326" s="210">
        <f t="shared" si="6"/>
        <v>0</v>
      </c>
      <c r="BZ326" s="173"/>
      <c r="CA326" s="173"/>
      <c r="CB326" s="173"/>
      <c r="CC326" s="219"/>
      <c r="CD326" s="158">
        <f t="shared" si="7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5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6"/>
        <v>0</v>
      </c>
      <c r="BZ327" s="173"/>
      <c r="CA327" s="173"/>
      <c r="CB327" s="173"/>
      <c r="CC327" s="173"/>
      <c r="CD327" s="158">
        <f t="shared" si="7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6"/>
        <v>0</v>
      </c>
      <c r="BZ328" s="173"/>
      <c r="CA328" s="173"/>
      <c r="CB328" s="173"/>
      <c r="CC328" s="173"/>
      <c r="CD328" s="158">
        <f t="shared" si="7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5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6"/>
        <v>0</v>
      </c>
      <c r="BZ329" s="219"/>
      <c r="CA329" s="173"/>
      <c r="CB329" s="173"/>
      <c r="CC329" s="173"/>
      <c r="CD329" s="158">
        <f t="shared" si="7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5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6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7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5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6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7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5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6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7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5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6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7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5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6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7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5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6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7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5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6"/>
      <c r="BX336" s="173">
        <v>0</v>
      </c>
      <c r="BY336" s="210">
        <f t="shared" si="6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7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5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6"/>
      <c r="BX337" s="173">
        <v>0</v>
      </c>
      <c r="BY337" s="210">
        <f t="shared" si="6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7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5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6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7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5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6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7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5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6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7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5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6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7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5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6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7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5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6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7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495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11160</v>
      </c>
      <c r="M344" s="172">
        <v>0</v>
      </c>
      <c r="N344" s="173"/>
      <c r="O344" s="218">
        <v>1500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1620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1800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2040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2100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2100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6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7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8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6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7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8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6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7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8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6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7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84">
        <v>1001001110</v>
      </c>
      <c r="G348" s="585" t="s">
        <v>381</v>
      </c>
      <c r="H348" s="323" t="s">
        <v>378</v>
      </c>
      <c r="I348" s="323"/>
      <c r="J348" s="324"/>
      <c r="K348" s="325">
        <v>0</v>
      </c>
      <c r="L348" s="177">
        <f t="shared" si="8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6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7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8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6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7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8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6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7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8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6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7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511</v>
      </c>
      <c r="H352" s="323" t="s">
        <v>378</v>
      </c>
      <c r="I352" s="323"/>
      <c r="J352" s="324"/>
      <c r="K352" s="325">
        <v>0</v>
      </c>
      <c r="L352" s="177">
        <f t="shared" si="8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6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7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6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7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6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7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6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7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5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9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0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1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6"/>
      <c r="BX358" s="173">
        <v>0</v>
      </c>
      <c r="BY358" s="210">
        <f t="shared" si="9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0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1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6"/>
      <c r="BX359" s="173">
        <v>0</v>
      </c>
      <c r="BY359" s="210">
        <f t="shared" si="9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0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1"/>
        <v>4471</v>
      </c>
      <c r="M360" s="172">
        <v>0</v>
      </c>
      <c r="N360" s="173"/>
      <c r="O360" s="313">
        <v>1103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816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525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812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545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670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6"/>
      <c r="BX360" s="173">
        <v>0</v>
      </c>
      <c r="BY360" s="210">
        <f t="shared" si="9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0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1"/>
        <v>4220</v>
      </c>
      <c r="M361" s="172"/>
      <c r="N361" s="173"/>
      <c r="O361" s="313">
        <v>998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764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479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>
        <v>858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471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650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6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1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6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1"/>
        <v>372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42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300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30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6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1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6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1"/>
        <v>5586</v>
      </c>
      <c r="M365" s="172"/>
      <c r="N365" s="173"/>
      <c r="O365" s="366">
        <v>1321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920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653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1110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682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900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6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1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6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1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6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20">
        <v>1113228</v>
      </c>
      <c r="G368" s="521" t="s">
        <v>436</v>
      </c>
      <c r="H368" s="407" t="s">
        <v>42</v>
      </c>
      <c r="I368" s="368"/>
      <c r="J368" s="370"/>
      <c r="K368" s="371"/>
      <c r="L368" s="159">
        <f t="shared" si="11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1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58"/>
      <c r="BX369" s="355">
        <v>0</v>
      </c>
      <c r="BY369" s="210">
        <f t="shared" si="9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0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97">
        <v>20059084</v>
      </c>
      <c r="G370" s="598" t="s">
        <v>496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406" si="12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2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2"/>
        <v>30240</v>
      </c>
      <c r="M373" s="390"/>
      <c r="N373" s="302"/>
      <c r="O373" s="379">
        <v>4932</v>
      </c>
      <c r="Y373" s="380">
        <v>4932</v>
      </c>
      <c r="AI373" s="381">
        <v>5112</v>
      </c>
      <c r="AS373" s="382">
        <v>4464</v>
      </c>
      <c r="BC373" s="383">
        <v>5400</v>
      </c>
      <c r="BM373" s="384">
        <v>5400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2"/>
        <v>37180</v>
      </c>
      <c r="M374" s="390"/>
      <c r="N374" s="302"/>
      <c r="O374" s="379">
        <v>5580</v>
      </c>
      <c r="Y374" s="380">
        <v>5340</v>
      </c>
      <c r="AI374" s="381">
        <v>6600</v>
      </c>
      <c r="AS374" s="382">
        <v>6660</v>
      </c>
      <c r="BC374" s="383">
        <v>6500</v>
      </c>
      <c r="BM374" s="384">
        <v>6500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2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2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497</v>
      </c>
      <c r="H377" s="285" t="s">
        <v>69</v>
      </c>
      <c r="I377" s="302"/>
      <c r="J377" s="302"/>
      <c r="K377" s="389"/>
      <c r="L377" s="378">
        <f t="shared" si="12"/>
        <v>8056</v>
      </c>
      <c r="M377" s="390"/>
      <c r="N377" s="302"/>
      <c r="O377" s="379">
        <v>1280</v>
      </c>
      <c r="Y377" s="380">
        <v>1216</v>
      </c>
      <c r="AI377" s="381">
        <v>1216</v>
      </c>
      <c r="AS377" s="382">
        <v>1344</v>
      </c>
      <c r="BC377" s="383">
        <v>1500</v>
      </c>
      <c r="BM377" s="384">
        <v>1500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2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2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2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92">
        <v>1113230</v>
      </c>
      <c r="G381" s="593" t="s">
        <v>489</v>
      </c>
      <c r="H381" s="353" t="s">
        <v>42</v>
      </c>
      <c r="I381" s="302"/>
      <c r="J381" s="302"/>
      <c r="K381" s="300"/>
      <c r="L381" s="159">
        <f t="shared" si="12"/>
        <v>3409</v>
      </c>
      <c r="M381" s="378"/>
      <c r="N381" s="302"/>
      <c r="O381" s="459">
        <v>821</v>
      </c>
      <c r="Y381" s="364">
        <v>547</v>
      </c>
      <c r="AI381" s="365">
        <v>395</v>
      </c>
      <c r="AS381" s="404">
        <v>733</v>
      </c>
      <c r="BC381" s="328">
        <v>463</v>
      </c>
      <c r="BM381" s="403">
        <v>450</v>
      </c>
      <c r="BW381" s="458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498</v>
      </c>
      <c r="H382" s="285" t="s">
        <v>69</v>
      </c>
      <c r="I382" s="302"/>
      <c r="J382" s="302"/>
      <c r="K382" s="300"/>
      <c r="L382" s="378">
        <f t="shared" si="12"/>
        <v>10900</v>
      </c>
      <c r="M382" s="378"/>
      <c r="N382" s="302"/>
      <c r="O382" s="379">
        <v>1680</v>
      </c>
      <c r="Y382" s="364">
        <v>1800</v>
      </c>
      <c r="AI382" s="365">
        <v>1680</v>
      </c>
      <c r="AS382" s="404">
        <v>1740</v>
      </c>
      <c r="BC382" s="328">
        <v>2000</v>
      </c>
      <c r="BM382" s="403">
        <v>2000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2"/>
        <v>9280</v>
      </c>
      <c r="M383" s="378"/>
      <c r="N383" s="302"/>
      <c r="O383" s="379">
        <v>1320</v>
      </c>
      <c r="Y383" s="364">
        <v>1520</v>
      </c>
      <c r="AI383" s="365">
        <v>1520</v>
      </c>
      <c r="AS383" s="404">
        <v>1920</v>
      </c>
      <c r="BC383" s="328">
        <v>1500</v>
      </c>
      <c r="BM383" s="403">
        <v>1500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2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2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2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11" t="s">
        <v>452</v>
      </c>
      <c r="H387" s="285" t="s">
        <v>69</v>
      </c>
      <c r="I387" s="302"/>
      <c r="J387" s="302"/>
      <c r="K387" s="300"/>
      <c r="L387" s="378">
        <f t="shared" si="12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499</v>
      </c>
      <c r="H388" s="285" t="s">
        <v>69</v>
      </c>
      <c r="I388" s="302"/>
      <c r="J388" s="302"/>
      <c r="K388" s="300"/>
      <c r="L388" s="378">
        <f t="shared" si="12"/>
        <v>13300</v>
      </c>
      <c r="M388" s="378"/>
      <c r="N388" s="302"/>
      <c r="O388" s="379">
        <v>1920</v>
      </c>
      <c r="Y388" s="364">
        <v>1980</v>
      </c>
      <c r="AI388" s="365">
        <v>2280</v>
      </c>
      <c r="AS388" s="404">
        <v>2520</v>
      </c>
      <c r="BC388" s="328">
        <v>2300</v>
      </c>
      <c r="BM388" s="403">
        <v>2300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500</v>
      </c>
      <c r="H389" s="285" t="s">
        <v>69</v>
      </c>
      <c r="I389" s="302"/>
      <c r="J389" s="302"/>
      <c r="K389" s="300"/>
      <c r="L389" s="378">
        <f t="shared" si="12"/>
        <v>6280</v>
      </c>
      <c r="M389" s="378"/>
      <c r="N389" s="302"/>
      <c r="O389" s="379">
        <v>840</v>
      </c>
      <c r="Y389" s="364">
        <v>1140</v>
      </c>
      <c r="AI389" s="365">
        <v>960</v>
      </c>
      <c r="AS389" s="404">
        <v>1140</v>
      </c>
      <c r="BC389" s="328">
        <v>1000</v>
      </c>
      <c r="BM389" s="403">
        <v>1200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60">
        <v>20060764</v>
      </c>
      <c r="G390" s="561" t="s">
        <v>469</v>
      </c>
      <c r="H390" s="285" t="s">
        <v>69</v>
      </c>
      <c r="I390" s="302"/>
      <c r="J390" s="302"/>
      <c r="K390" s="300"/>
      <c r="L390" s="378">
        <f t="shared" si="12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60">
        <v>20060765</v>
      </c>
      <c r="G391" s="561" t="s">
        <v>456</v>
      </c>
      <c r="H391" s="285" t="s">
        <v>69</v>
      </c>
      <c r="I391" s="302"/>
      <c r="J391" s="302"/>
      <c r="K391" s="300"/>
      <c r="L391" s="378">
        <f t="shared" si="12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si="12"/>
        <v>5312</v>
      </c>
      <c r="M392" s="378"/>
      <c r="N392" s="302"/>
      <c r="O392" s="379">
        <v>828</v>
      </c>
      <c r="Y392" s="364">
        <v>684</v>
      </c>
      <c r="AI392" s="365">
        <v>828</v>
      </c>
      <c r="AS392" s="404">
        <v>972</v>
      </c>
      <c r="BC392" s="328">
        <v>1000</v>
      </c>
      <c r="BM392" s="403">
        <v>1000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12"/>
        <v>24940</v>
      </c>
      <c r="M393" s="378"/>
      <c r="N393" s="302"/>
      <c r="O393" s="379">
        <v>3540</v>
      </c>
      <c r="Y393" s="364">
        <v>3540</v>
      </c>
      <c r="AI393" s="365">
        <v>4200</v>
      </c>
      <c r="AS393" s="404">
        <v>4860</v>
      </c>
      <c r="BC393" s="328">
        <v>4400</v>
      </c>
      <c r="BM393" s="403">
        <v>4400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48">
        <v>20060977</v>
      </c>
      <c r="G394" s="446" t="s">
        <v>460</v>
      </c>
      <c r="H394" s="285" t="s">
        <v>69</v>
      </c>
      <c r="I394" s="302"/>
      <c r="J394" s="302"/>
      <c r="K394" s="300"/>
      <c r="L394" s="378">
        <f t="shared" si="12"/>
        <v>6188</v>
      </c>
      <c r="M394" s="378"/>
      <c r="N394" s="302"/>
      <c r="O394" s="379">
        <v>1056</v>
      </c>
      <c r="Y394" s="364">
        <v>960</v>
      </c>
      <c r="AI394" s="365">
        <v>912</v>
      </c>
      <c r="AS394" s="404">
        <v>960</v>
      </c>
      <c r="BC394" s="328">
        <v>1150</v>
      </c>
      <c r="BM394" s="403">
        <v>1150</v>
      </c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60">
        <v>20060978</v>
      </c>
      <c r="G395" s="561" t="s">
        <v>461</v>
      </c>
      <c r="H395" s="285" t="s">
        <v>69</v>
      </c>
      <c r="I395" s="302"/>
      <c r="J395" s="302"/>
      <c r="K395" s="300"/>
      <c r="L395" s="378">
        <f t="shared" si="12"/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7.75" hidden="1" customHeight="1">
      <c r="A396" s="284">
        <v>381</v>
      </c>
      <c r="B396" s="302"/>
      <c r="C396" s="302"/>
      <c r="D396" s="302"/>
      <c r="E396" s="286"/>
      <c r="F396" s="448">
        <v>20060973</v>
      </c>
      <c r="G396" s="486" t="s">
        <v>470</v>
      </c>
      <c r="H396" s="285" t="s">
        <v>69</v>
      </c>
      <c r="I396" s="302"/>
      <c r="J396" s="302"/>
      <c r="K396" s="300"/>
      <c r="L396" s="378">
        <f t="shared" si="12"/>
        <v>6956</v>
      </c>
      <c r="M396" s="378"/>
      <c r="N396" s="302"/>
      <c r="O396" s="379">
        <v>1104</v>
      </c>
      <c r="Y396" s="364">
        <v>996</v>
      </c>
      <c r="AI396" s="365">
        <v>1200</v>
      </c>
      <c r="AS396" s="404">
        <v>1056</v>
      </c>
      <c r="BC396" s="328">
        <v>1300</v>
      </c>
      <c r="BM396" s="403">
        <v>1300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286"/>
      <c r="F397" s="448">
        <v>20061265</v>
      </c>
      <c r="G397" s="486" t="s">
        <v>471</v>
      </c>
      <c r="H397" s="285" t="s">
        <v>69</v>
      </c>
      <c r="I397" s="302"/>
      <c r="J397" s="302"/>
      <c r="K397" s="300"/>
      <c r="L397" s="378">
        <f t="shared" si="12"/>
        <v>1380</v>
      </c>
      <c r="M397" s="378"/>
      <c r="N397" s="302"/>
      <c r="O397" s="379">
        <v>1380</v>
      </c>
      <c r="Y397" s="364">
        <v>0</v>
      </c>
      <c r="AI397" s="365">
        <v>0</v>
      </c>
      <c r="AS397" s="404">
        <v>0</v>
      </c>
      <c r="BC397" s="328">
        <v>0</v>
      </c>
      <c r="BM397" s="403">
        <v>0</v>
      </c>
      <c r="BW397" s="352"/>
    </row>
    <row r="398" spans="1:75" ht="27.75" hidden="1" customHeight="1">
      <c r="A398" s="284">
        <v>383</v>
      </c>
      <c r="B398" s="302"/>
      <c r="C398" s="302"/>
      <c r="D398" s="302"/>
      <c r="E398" s="286"/>
      <c r="F398" s="448">
        <v>20061522</v>
      </c>
      <c r="G398" s="499" t="s">
        <v>472</v>
      </c>
      <c r="H398" s="285" t="s">
        <v>69</v>
      </c>
      <c r="I398" s="302"/>
      <c r="J398" s="302"/>
      <c r="K398" s="300"/>
      <c r="L398" s="378">
        <f t="shared" si="12"/>
        <v>18220</v>
      </c>
      <c r="M398" s="378"/>
      <c r="N398" s="302"/>
      <c r="O398" s="379">
        <v>2800</v>
      </c>
      <c r="Y398" s="364">
        <v>2460</v>
      </c>
      <c r="AI398" s="365">
        <v>2940</v>
      </c>
      <c r="AS398" s="404">
        <v>4020</v>
      </c>
      <c r="BC398" s="328">
        <v>3000</v>
      </c>
      <c r="BM398" s="403">
        <v>3000</v>
      </c>
      <c r="BW398" s="352"/>
    </row>
    <row r="399" spans="1:75" ht="27.75" hidden="1" customHeight="1">
      <c r="A399" s="284">
        <v>384</v>
      </c>
      <c r="B399" s="302"/>
      <c r="C399" s="302"/>
      <c r="D399" s="302"/>
      <c r="E399" s="286"/>
      <c r="F399" s="578">
        <v>20061523</v>
      </c>
      <c r="G399" s="579" t="s">
        <v>473</v>
      </c>
      <c r="H399" s="285" t="s">
        <v>69</v>
      </c>
      <c r="I399" s="302"/>
      <c r="J399" s="302"/>
      <c r="K399" s="300"/>
      <c r="L399" s="378">
        <f t="shared" si="12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580">
        <v>20061981</v>
      </c>
      <c r="G400" s="581" t="s">
        <v>501</v>
      </c>
      <c r="H400" s="577" t="s">
        <v>69</v>
      </c>
      <c r="I400" s="302"/>
      <c r="J400" s="302"/>
      <c r="K400" s="300"/>
      <c r="L400" s="378">
        <f t="shared" si="12"/>
        <v>6840</v>
      </c>
      <c r="M400" s="378"/>
      <c r="N400" s="302"/>
      <c r="O400" s="379">
        <v>1320</v>
      </c>
      <c r="Y400" s="364">
        <v>1280</v>
      </c>
      <c r="AI400" s="365">
        <v>1040</v>
      </c>
      <c r="AS400" s="404">
        <v>1200</v>
      </c>
      <c r="BC400" s="328">
        <v>1000</v>
      </c>
      <c r="BM400" s="403">
        <v>1000</v>
      </c>
      <c r="BW400" s="352"/>
    </row>
    <row r="401" spans="1:75" ht="27.75" hidden="1" customHeight="1">
      <c r="A401" s="284">
        <v>386</v>
      </c>
      <c r="B401" s="302"/>
      <c r="C401" s="302"/>
      <c r="D401" s="302"/>
      <c r="E401" s="373"/>
      <c r="F401" s="580">
        <v>20061982</v>
      </c>
      <c r="G401" s="581" t="s">
        <v>502</v>
      </c>
      <c r="H401" s="577" t="s">
        <v>69</v>
      </c>
      <c r="I401" s="302"/>
      <c r="J401" s="302"/>
      <c r="K401" s="300"/>
      <c r="L401" s="378">
        <f t="shared" si="12"/>
        <v>9200</v>
      </c>
      <c r="M401" s="378"/>
      <c r="N401" s="302"/>
      <c r="O401" s="379">
        <v>1560</v>
      </c>
      <c r="Y401" s="364">
        <v>1480</v>
      </c>
      <c r="AI401" s="365">
        <v>1440</v>
      </c>
      <c r="AS401" s="404">
        <v>1720</v>
      </c>
      <c r="BC401" s="328">
        <v>1500</v>
      </c>
      <c r="BM401" s="403">
        <v>1500</v>
      </c>
      <c r="BW401" s="352"/>
    </row>
    <row r="402" spans="1:75" ht="27.75" hidden="1" customHeight="1">
      <c r="A402" s="284">
        <v>387</v>
      </c>
      <c r="B402" s="302"/>
      <c r="C402" s="302"/>
      <c r="D402" s="302"/>
      <c r="E402" s="373"/>
      <c r="F402" s="569">
        <v>20062210</v>
      </c>
      <c r="G402" s="570" t="s">
        <v>503</v>
      </c>
      <c r="H402" s="577" t="s">
        <v>69</v>
      </c>
      <c r="I402" s="302"/>
      <c r="J402" s="302"/>
      <c r="K402" s="300"/>
      <c r="L402" s="378">
        <f t="shared" si="12"/>
        <v>20044</v>
      </c>
      <c r="M402" s="378"/>
      <c r="N402" s="302"/>
      <c r="O402" s="379">
        <v>3384</v>
      </c>
      <c r="Y402" s="364">
        <v>3348</v>
      </c>
      <c r="AI402" s="365">
        <v>3312</v>
      </c>
      <c r="AS402" s="404">
        <v>3600</v>
      </c>
      <c r="BC402" s="328">
        <v>3200</v>
      </c>
      <c r="BM402" s="403">
        <v>3200</v>
      </c>
      <c r="BW402" s="352"/>
    </row>
    <row r="403" spans="1:75" ht="32.25" customHeight="1">
      <c r="A403" s="284">
        <v>369</v>
      </c>
      <c r="B403" s="302"/>
      <c r="C403" s="302"/>
      <c r="D403" s="302"/>
      <c r="E403" s="286"/>
      <c r="F403" s="590">
        <v>1113231</v>
      </c>
      <c r="G403" s="591" t="s">
        <v>477</v>
      </c>
      <c r="H403" s="353" t="s">
        <v>42</v>
      </c>
      <c r="I403" s="302"/>
      <c r="J403" s="302"/>
      <c r="K403" s="300"/>
      <c r="L403" s="159">
        <f t="shared" si="12"/>
        <v>3920</v>
      </c>
      <c r="M403" s="378"/>
      <c r="N403" s="302"/>
      <c r="O403" s="459">
        <v>880</v>
      </c>
      <c r="Y403" s="364">
        <v>621</v>
      </c>
      <c r="AI403" s="365">
        <v>456</v>
      </c>
      <c r="AS403" s="404">
        <v>990</v>
      </c>
      <c r="BC403" s="328">
        <v>423</v>
      </c>
      <c r="BM403" s="403">
        <v>550</v>
      </c>
      <c r="BW403" s="458"/>
    </row>
    <row r="404" spans="1:75" ht="30.75" customHeight="1">
      <c r="A404" s="284">
        <v>370</v>
      </c>
      <c r="B404" s="302"/>
      <c r="C404" s="302"/>
      <c r="D404" s="302"/>
      <c r="E404" s="286"/>
      <c r="F404" s="592">
        <v>1113232</v>
      </c>
      <c r="G404" s="593" t="s">
        <v>480</v>
      </c>
      <c r="H404" s="353" t="s">
        <v>42</v>
      </c>
      <c r="I404" s="302"/>
      <c r="J404" s="302"/>
      <c r="K404" s="300"/>
      <c r="L404" s="159">
        <f t="shared" si="12"/>
        <v>3682</v>
      </c>
      <c r="M404" s="378"/>
      <c r="N404" s="302"/>
      <c r="O404" s="459">
        <v>1040</v>
      </c>
      <c r="Y404" s="364">
        <v>576</v>
      </c>
      <c r="AI404" s="365">
        <v>433</v>
      </c>
      <c r="AS404" s="404">
        <v>780</v>
      </c>
      <c r="BC404" s="328">
        <v>403</v>
      </c>
      <c r="BM404" s="403">
        <v>450</v>
      </c>
      <c r="BW404" s="458"/>
    </row>
    <row r="405" spans="1:75" ht="31.5" customHeight="1">
      <c r="A405" s="284">
        <v>371</v>
      </c>
      <c r="B405" s="302"/>
      <c r="C405" s="302"/>
      <c r="D405" s="302"/>
      <c r="E405" s="286"/>
      <c r="F405" s="592">
        <v>1113233</v>
      </c>
      <c r="G405" s="593" t="s">
        <v>487</v>
      </c>
      <c r="H405" s="353" t="s">
        <v>42</v>
      </c>
      <c r="I405" s="302"/>
      <c r="J405" s="302"/>
      <c r="K405" s="300"/>
      <c r="L405" s="159">
        <f t="shared" si="12"/>
        <v>3802</v>
      </c>
      <c r="M405" s="378"/>
      <c r="N405" s="302"/>
      <c r="O405" s="459">
        <v>1057</v>
      </c>
      <c r="Y405" s="364">
        <v>561</v>
      </c>
      <c r="AI405" s="365">
        <v>434</v>
      </c>
      <c r="AS405" s="404">
        <v>771</v>
      </c>
      <c r="BC405" s="328">
        <v>429</v>
      </c>
      <c r="BM405" s="403">
        <v>550</v>
      </c>
      <c r="BW405" s="458"/>
    </row>
    <row r="406" spans="1:75" ht="31.5" customHeight="1">
      <c r="A406" s="284">
        <v>372</v>
      </c>
      <c r="B406" s="302"/>
      <c r="C406" s="302"/>
      <c r="D406" s="302"/>
      <c r="E406" s="286"/>
      <c r="F406" s="449">
        <v>1113234</v>
      </c>
      <c r="G406" s="374" t="s">
        <v>488</v>
      </c>
      <c r="H406" s="353" t="s">
        <v>42</v>
      </c>
      <c r="I406" s="302"/>
      <c r="J406" s="302"/>
      <c r="K406" s="300"/>
      <c r="L406" s="159">
        <f t="shared" si="12"/>
        <v>1392</v>
      </c>
      <c r="M406" s="378"/>
      <c r="N406" s="302"/>
      <c r="O406" s="459">
        <v>670</v>
      </c>
      <c r="Y406" s="364">
        <v>417</v>
      </c>
      <c r="AI406" s="365">
        <v>305</v>
      </c>
      <c r="AS406" s="404"/>
      <c r="BC406" s="328"/>
      <c r="BM406" s="403"/>
      <c r="BW406" s="458"/>
    </row>
    <row r="407" spans="1:75" ht="30.75" hidden="1" customHeight="1">
      <c r="A407" s="284">
        <v>388</v>
      </c>
      <c r="B407" s="302"/>
      <c r="C407" s="302"/>
      <c r="D407" s="302"/>
      <c r="E407" s="373"/>
      <c r="F407" s="569">
        <f>'Week 1'!F409</f>
        <v>20062517</v>
      </c>
      <c r="G407" s="570" t="str">
        <f>'Week 1'!G409</f>
        <v>วรรณวนัช เค้กลอดช่องน้ำตาลโตนด 100g (กระปุก)</v>
      </c>
      <c r="H407" s="577" t="str">
        <f>'Week 1'!H409</f>
        <v>CJ</v>
      </c>
      <c r="I407" s="302"/>
      <c r="J407" s="302"/>
      <c r="K407" s="300"/>
      <c r="L407" s="378">
        <f t="shared" ref="L407:L408" si="13">SUM(O407,Y407,AI407,AS407,BC407,BM407,BW407)</f>
        <v>8360</v>
      </c>
      <c r="M407" s="378"/>
      <c r="N407" s="302"/>
      <c r="O407" s="379">
        <v>1500</v>
      </c>
      <c r="Y407" s="364">
        <v>1320</v>
      </c>
      <c r="AI407" s="365">
        <v>1260</v>
      </c>
      <c r="AS407" s="404">
        <v>1680</v>
      </c>
      <c r="BC407" s="328">
        <v>1300</v>
      </c>
      <c r="BM407" s="403">
        <v>1300</v>
      </c>
      <c r="BW407" s="352"/>
    </row>
    <row r="408" spans="1:75" ht="30.75" hidden="1" customHeight="1">
      <c r="A408" s="284">
        <v>389</v>
      </c>
      <c r="B408" s="302"/>
      <c r="C408" s="302"/>
      <c r="D408" s="302"/>
      <c r="E408" s="373"/>
      <c r="F408" s="569">
        <f>'Week 1'!F410</f>
        <v>20062516</v>
      </c>
      <c r="G408" s="570" t="str">
        <f>'Week 1'!G410</f>
        <v>วรรณวนัช ลองบันชาไทยสอดไส้ครีมบราวน์ชูก้า 95g</v>
      </c>
      <c r="H408" s="577" t="str">
        <f>'Week 1'!H410</f>
        <v>CJ</v>
      </c>
      <c r="I408" s="302"/>
      <c r="J408" s="302"/>
      <c r="K408" s="300"/>
      <c r="L408" s="378">
        <f t="shared" si="13"/>
        <v>15784</v>
      </c>
      <c r="M408" s="378"/>
      <c r="N408" s="302"/>
      <c r="O408" s="379">
        <v>2016</v>
      </c>
      <c r="Y408" s="364">
        <v>2052</v>
      </c>
      <c r="AI408" s="365">
        <v>2016</v>
      </c>
      <c r="AS408" s="404">
        <v>2700</v>
      </c>
      <c r="BC408" s="328">
        <v>3500</v>
      </c>
      <c r="BM408" s="403">
        <v>3500</v>
      </c>
      <c r="BW408" s="352"/>
    </row>
  </sheetData>
  <autoFilter ref="H1:H408" xr:uid="{00000000-0001-0000-03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4" t="s">
        <v>14</v>
      </c>
      <c r="B1" s="633"/>
      <c r="C1" s="633"/>
      <c r="D1" s="633"/>
      <c r="E1" s="633"/>
      <c r="F1" s="635"/>
      <c r="G1" s="116"/>
      <c r="H1" s="636" t="s">
        <v>15</v>
      </c>
      <c r="I1" s="637"/>
      <c r="J1" s="637"/>
      <c r="K1" s="637"/>
      <c r="L1" s="637"/>
      <c r="M1" s="638"/>
      <c r="N1" s="116"/>
      <c r="O1" s="636" t="s">
        <v>16</v>
      </c>
      <c r="P1" s="637"/>
      <c r="Q1" s="637"/>
      <c r="R1" s="637"/>
      <c r="S1" s="637"/>
      <c r="T1" s="637"/>
      <c r="U1" s="116"/>
      <c r="V1" s="636" t="s">
        <v>17</v>
      </c>
      <c r="W1" s="637"/>
      <c r="X1" s="637"/>
      <c r="Y1" s="637"/>
      <c r="Z1" s="637"/>
      <c r="AA1" s="637"/>
      <c r="AB1" s="116"/>
      <c r="AC1" s="636" t="s">
        <v>394</v>
      </c>
      <c r="AD1" s="637"/>
      <c r="AE1" s="637"/>
      <c r="AF1" s="637"/>
      <c r="AG1" s="637"/>
      <c r="AH1" s="637"/>
      <c r="AI1" s="116"/>
      <c r="AJ1" s="636" t="s">
        <v>19</v>
      </c>
      <c r="AK1" s="637"/>
      <c r="AL1" s="637"/>
      <c r="AM1" s="637"/>
      <c r="AN1" s="637"/>
      <c r="AO1" s="637"/>
      <c r="AP1" s="116"/>
      <c r="AQ1" s="636" t="s">
        <v>395</v>
      </c>
      <c r="AR1" s="637"/>
      <c r="AS1" s="637"/>
      <c r="AT1" s="637"/>
      <c r="AU1" s="637"/>
      <c r="AV1" s="637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9" t="s">
        <v>10</v>
      </c>
      <c r="CU1" s="640"/>
      <c r="CV1" s="640"/>
      <c r="CW1" s="640"/>
      <c r="CX1" s="640"/>
      <c r="CY1" s="640"/>
      <c r="CZ1" s="640"/>
      <c r="DA1" s="640"/>
      <c r="DB1" s="640"/>
      <c r="DC1" s="640"/>
      <c r="DD1" s="640"/>
      <c r="DE1" s="640"/>
      <c r="DF1" s="640"/>
      <c r="DG1" s="640"/>
      <c r="DH1" s="640"/>
      <c r="DI1" s="640"/>
      <c r="DJ1" s="640"/>
      <c r="DK1" s="640"/>
      <c r="DL1" s="640"/>
      <c r="DM1" s="640"/>
      <c r="DN1" s="64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2" t="s">
        <v>18</v>
      </c>
      <c r="BC2" s="640"/>
      <c r="BD2" s="640"/>
      <c r="BE2" s="641"/>
      <c r="BF2" s="643" t="s">
        <v>368</v>
      </c>
      <c r="BG2" s="644"/>
      <c r="BH2" s="644"/>
      <c r="BI2" s="644"/>
      <c r="BJ2" s="644"/>
      <c r="BK2" s="645"/>
      <c r="BL2" s="642" t="s">
        <v>19</v>
      </c>
      <c r="BM2" s="640"/>
      <c r="BN2" s="640"/>
      <c r="BO2" s="641"/>
      <c r="BP2" s="643" t="s">
        <v>368</v>
      </c>
      <c r="BQ2" s="644"/>
      <c r="BR2" s="644"/>
      <c r="BS2" s="644"/>
      <c r="BT2" s="644"/>
      <c r="BU2" s="645"/>
      <c r="BV2" s="642" t="s">
        <v>20</v>
      </c>
      <c r="BW2" s="64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2" t="s">
        <v>17</v>
      </c>
      <c r="CI2" s="640"/>
      <c r="CJ2" s="641"/>
      <c r="CK2" s="642" t="s">
        <v>18</v>
      </c>
      <c r="CL2" s="640"/>
      <c r="CM2" s="641"/>
      <c r="CN2" s="642" t="s">
        <v>19</v>
      </c>
      <c r="CO2" s="640"/>
      <c r="CP2" s="641"/>
      <c r="CQ2" s="642" t="s">
        <v>20</v>
      </c>
      <c r="CR2" s="640"/>
      <c r="CS2" s="641"/>
      <c r="CT2" s="642" t="s">
        <v>14</v>
      </c>
      <c r="CU2" s="640"/>
      <c r="CV2" s="641"/>
      <c r="CW2" s="642" t="s">
        <v>15</v>
      </c>
      <c r="CX2" s="640"/>
      <c r="CY2" s="641"/>
      <c r="CZ2" s="642" t="s">
        <v>16</v>
      </c>
      <c r="DA2" s="640"/>
      <c r="DB2" s="641"/>
      <c r="DC2" s="642" t="s">
        <v>17</v>
      </c>
      <c r="DD2" s="640"/>
      <c r="DE2" s="641"/>
      <c r="DF2" s="642" t="s">
        <v>18</v>
      </c>
      <c r="DG2" s="640"/>
      <c r="DH2" s="641"/>
      <c r="DI2" s="642" t="s">
        <v>19</v>
      </c>
      <c r="DJ2" s="640"/>
      <c r="DK2" s="641"/>
      <c r="DL2" s="642" t="s">
        <v>20</v>
      </c>
      <c r="DM2" s="640"/>
      <c r="DN2" s="64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2"/>
      <c r="BC3" s="640"/>
      <c r="BD3" s="640"/>
      <c r="BE3" s="641"/>
      <c r="BF3" s="646"/>
      <c r="BG3" s="637"/>
      <c r="BH3" s="637"/>
      <c r="BI3" s="637"/>
      <c r="BJ3" s="637"/>
      <c r="BK3" s="638"/>
      <c r="BL3" s="642"/>
      <c r="BM3" s="640"/>
      <c r="BN3" s="640"/>
      <c r="BO3" s="641"/>
      <c r="BP3" s="646"/>
      <c r="BQ3" s="637"/>
      <c r="BR3" s="637"/>
      <c r="BS3" s="637"/>
      <c r="BT3" s="637"/>
      <c r="BU3" s="638"/>
      <c r="BV3" s="642"/>
      <c r="BW3" s="64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2"/>
      <c r="DG3" s="640"/>
      <c r="DH3" s="641"/>
      <c r="DI3" s="642"/>
      <c r="DJ3" s="640"/>
      <c r="DK3" s="641"/>
      <c r="DL3" s="642"/>
      <c r="DM3" s="640"/>
      <c r="DN3" s="64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2" t="s">
        <v>386</v>
      </c>
      <c r="P359" s="63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2" t="s">
        <v>386</v>
      </c>
      <c r="Z359" s="63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2" t="s">
        <v>386</v>
      </c>
      <c r="AJ359" s="63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2" t="s">
        <v>386</v>
      </c>
      <c r="AT359" s="63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2" t="s">
        <v>386</v>
      </c>
      <c r="BD359" s="63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2" t="s">
        <v>386</v>
      </c>
      <c r="BN359" s="63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2" t="s">
        <v>386</v>
      </c>
      <c r="BX359" s="633"/>
      <c r="BY359" s="63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2" t="s">
        <v>391</v>
      </c>
      <c r="P362" s="63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2" t="s">
        <v>391</v>
      </c>
      <c r="Z362" s="63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2" t="s">
        <v>391</v>
      </c>
      <c r="AJ362" s="63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2" t="s">
        <v>391</v>
      </c>
      <c r="AT362" s="63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2" t="s">
        <v>391</v>
      </c>
      <c r="BD362" s="63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2" t="s">
        <v>391</v>
      </c>
      <c r="BN362" s="63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2" t="s">
        <v>391</v>
      </c>
      <c r="BX362" s="633"/>
      <c r="BY362" s="633"/>
      <c r="BZ362" s="633"/>
      <c r="CA362" s="633"/>
      <c r="CB362" s="633"/>
      <c r="CC362" s="633"/>
      <c r="CD362" s="633"/>
      <c r="CE362" s="63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2" t="s">
        <v>392</v>
      </c>
      <c r="P363" s="63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2" t="s">
        <v>392</v>
      </c>
      <c r="Z363" s="63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2" t="s">
        <v>392</v>
      </c>
      <c r="AJ363" s="63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2" t="s">
        <v>392</v>
      </c>
      <c r="AT363" s="63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2" t="s">
        <v>392</v>
      </c>
      <c r="BD363" s="63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2" t="s">
        <v>392</v>
      </c>
      <c r="BN363" s="63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2" t="s">
        <v>392</v>
      </c>
      <c r="BX363" s="633"/>
      <c r="BY363" s="633"/>
      <c r="BZ363" s="633"/>
      <c r="CA363" s="633"/>
      <c r="CB363" s="633"/>
      <c r="CC363" s="633"/>
      <c r="CD363" s="633"/>
      <c r="CE363" s="63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2" t="s">
        <v>393</v>
      </c>
      <c r="P364" s="63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2" t="s">
        <v>393</v>
      </c>
      <c r="Z364" s="63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2" t="s">
        <v>393</v>
      </c>
      <c r="AJ364" s="63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2" t="s">
        <v>393</v>
      </c>
      <c r="AT364" s="63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2" t="s">
        <v>393</v>
      </c>
      <c r="BD364" s="63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2" t="s">
        <v>393</v>
      </c>
      <c r="BN364" s="63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2" t="s">
        <v>393</v>
      </c>
      <c r="BX364" s="633"/>
      <c r="BY364" s="633"/>
      <c r="BZ364" s="633"/>
      <c r="CA364" s="633"/>
      <c r="CB364" s="633"/>
      <c r="CC364" s="633"/>
      <c r="CD364" s="633"/>
      <c r="CE364" s="633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410"/>
  <sheetViews>
    <sheetView tabSelected="1" topLeftCell="B1" zoomScale="90" zoomScaleNormal="90" workbookViewId="0">
      <selection activeCell="CI321" sqref="CI32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602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05" t="s">
        <v>0</v>
      </c>
      <c r="B1" s="608" t="s">
        <v>1</v>
      </c>
      <c r="C1" s="608" t="s">
        <v>2</v>
      </c>
      <c r="D1" s="608" t="s">
        <v>3</v>
      </c>
      <c r="E1" s="608" t="s">
        <v>4</v>
      </c>
      <c r="F1" s="609" t="s">
        <v>5</v>
      </c>
      <c r="G1" s="610" t="s">
        <v>6</v>
      </c>
      <c r="H1" s="155" t="s">
        <v>7</v>
      </c>
      <c r="I1" s="611" t="s">
        <v>8</v>
      </c>
      <c r="J1" s="612"/>
      <c r="K1" s="613"/>
      <c r="L1" s="626"/>
      <c r="M1" s="627"/>
      <c r="N1" s="630" t="s">
        <v>506</v>
      </c>
      <c r="O1" s="626"/>
      <c r="P1" s="626"/>
      <c r="Q1" s="626"/>
      <c r="R1" s="626"/>
      <c r="S1" s="626"/>
      <c r="T1" s="626"/>
      <c r="U1" s="626"/>
      <c r="V1" s="626"/>
      <c r="W1" s="626"/>
      <c r="X1" s="626"/>
      <c r="Y1" s="626"/>
      <c r="Z1" s="626"/>
      <c r="AA1" s="626"/>
      <c r="AB1" s="626"/>
      <c r="AC1" s="626"/>
      <c r="AD1" s="626"/>
      <c r="AE1" s="626"/>
      <c r="AF1" s="626"/>
      <c r="AG1" s="626"/>
      <c r="AH1" s="626"/>
      <c r="AI1" s="626"/>
      <c r="AJ1" s="626"/>
      <c r="AK1" s="626"/>
      <c r="AL1" s="626"/>
      <c r="AM1" s="626"/>
      <c r="AN1" s="626"/>
      <c r="AO1" s="626"/>
      <c r="AP1" s="626"/>
      <c r="AQ1" s="626"/>
      <c r="AR1" s="626"/>
      <c r="AS1" s="626"/>
      <c r="AT1" s="626"/>
      <c r="AU1" s="626"/>
      <c r="AV1" s="626"/>
      <c r="AW1" s="626"/>
      <c r="AX1" s="626"/>
      <c r="AY1" s="626"/>
      <c r="AZ1" s="626"/>
      <c r="BA1" s="626"/>
      <c r="BB1" s="626"/>
      <c r="BC1" s="626"/>
      <c r="BD1" s="626"/>
      <c r="BE1" s="626"/>
      <c r="BF1" s="626"/>
      <c r="BG1" s="626"/>
      <c r="BH1" s="626"/>
      <c r="BI1" s="626"/>
      <c r="BJ1" s="626"/>
      <c r="BK1" s="626"/>
      <c r="BL1" s="626"/>
      <c r="BM1" s="626"/>
      <c r="BN1" s="626"/>
      <c r="BO1" s="626"/>
      <c r="BP1" s="626"/>
      <c r="BQ1" s="626"/>
      <c r="BR1" s="626"/>
      <c r="BS1" s="626"/>
      <c r="BT1" s="626"/>
      <c r="BU1" s="626"/>
      <c r="BV1" s="626"/>
      <c r="BW1" s="626"/>
      <c r="BX1" s="626"/>
      <c r="BY1" s="626"/>
      <c r="BZ1" s="626"/>
      <c r="CA1" s="626"/>
      <c r="CB1" s="626"/>
      <c r="CC1" s="626"/>
      <c r="CD1" s="626"/>
      <c r="CE1" s="627"/>
    </row>
    <row r="2" spans="1:83" ht="26.25" hidden="1">
      <c r="A2" s="606"/>
      <c r="B2" s="606"/>
      <c r="C2" s="606"/>
      <c r="D2" s="606"/>
      <c r="E2" s="606"/>
      <c r="F2" s="606"/>
      <c r="G2" s="606"/>
      <c r="H2" s="239"/>
      <c r="I2" s="631" t="s">
        <v>11</v>
      </c>
      <c r="J2" s="631" t="s">
        <v>12</v>
      </c>
      <c r="K2" s="613" t="s">
        <v>13</v>
      </c>
      <c r="L2" s="626"/>
      <c r="M2" s="627"/>
      <c r="N2" s="619" t="s">
        <v>14</v>
      </c>
      <c r="O2" s="626"/>
      <c r="P2" s="626"/>
      <c r="Q2" s="627"/>
      <c r="R2" s="620" t="s">
        <v>368</v>
      </c>
      <c r="S2" s="621"/>
      <c r="T2" s="621"/>
      <c r="U2" s="621"/>
      <c r="V2" s="621"/>
      <c r="W2" s="622"/>
      <c r="X2" s="619" t="s">
        <v>15</v>
      </c>
      <c r="Y2" s="626"/>
      <c r="Z2" s="626"/>
      <c r="AA2" s="627"/>
      <c r="AB2" s="620" t="s">
        <v>368</v>
      </c>
      <c r="AC2" s="621"/>
      <c r="AD2" s="621"/>
      <c r="AE2" s="621"/>
      <c r="AF2" s="621"/>
      <c r="AG2" s="622"/>
      <c r="AH2" s="619" t="s">
        <v>16</v>
      </c>
      <c r="AI2" s="626"/>
      <c r="AJ2" s="626"/>
      <c r="AK2" s="627"/>
      <c r="AL2" s="620" t="s">
        <v>368</v>
      </c>
      <c r="AM2" s="621"/>
      <c r="AN2" s="621"/>
      <c r="AO2" s="621"/>
      <c r="AP2" s="621"/>
      <c r="AQ2" s="622"/>
      <c r="AR2" s="619" t="s">
        <v>17</v>
      </c>
      <c r="AS2" s="626"/>
      <c r="AT2" s="626"/>
      <c r="AU2" s="627"/>
      <c r="AV2" s="620" t="s">
        <v>368</v>
      </c>
      <c r="AW2" s="621"/>
      <c r="AX2" s="621"/>
      <c r="AY2" s="621"/>
      <c r="AZ2" s="621"/>
      <c r="BA2" s="622"/>
      <c r="BB2" s="619" t="s">
        <v>18</v>
      </c>
      <c r="BC2" s="626"/>
      <c r="BD2" s="626"/>
      <c r="BE2" s="627"/>
      <c r="BF2" s="620" t="s">
        <v>368</v>
      </c>
      <c r="BG2" s="621"/>
      <c r="BH2" s="621"/>
      <c r="BI2" s="621"/>
      <c r="BJ2" s="621"/>
      <c r="BK2" s="622"/>
      <c r="BL2" s="619" t="s">
        <v>19</v>
      </c>
      <c r="BM2" s="626"/>
      <c r="BN2" s="626"/>
      <c r="BO2" s="627"/>
      <c r="BP2" s="620" t="s">
        <v>368</v>
      </c>
      <c r="BQ2" s="621"/>
      <c r="BR2" s="621"/>
      <c r="BS2" s="621"/>
      <c r="BT2" s="621"/>
      <c r="BU2" s="622"/>
      <c r="BV2" s="619" t="s">
        <v>20</v>
      </c>
      <c r="BW2" s="626"/>
      <c r="BX2" s="626"/>
      <c r="BY2" s="627"/>
      <c r="BZ2" s="620" t="s">
        <v>368</v>
      </c>
      <c r="CA2" s="621"/>
      <c r="CB2" s="621"/>
      <c r="CC2" s="621"/>
      <c r="CD2" s="621"/>
      <c r="CE2" s="622"/>
    </row>
    <row r="3" spans="1:83" ht="26.25" hidden="1">
      <c r="A3" s="606"/>
      <c r="B3" s="606"/>
      <c r="C3" s="606"/>
      <c r="D3" s="606"/>
      <c r="E3" s="606"/>
      <c r="F3" s="606"/>
      <c r="G3" s="606"/>
      <c r="H3" s="239"/>
      <c r="I3" s="606"/>
      <c r="J3" s="606"/>
      <c r="K3" s="613" t="s">
        <v>21</v>
      </c>
      <c r="L3" s="626"/>
      <c r="M3" s="627"/>
      <c r="N3" s="619"/>
      <c r="O3" s="626"/>
      <c r="P3" s="626"/>
      <c r="Q3" s="627"/>
      <c r="R3" s="623"/>
      <c r="S3" s="624"/>
      <c r="T3" s="624"/>
      <c r="U3" s="624"/>
      <c r="V3" s="624"/>
      <c r="W3" s="625"/>
      <c r="X3" s="619"/>
      <c r="Y3" s="626"/>
      <c r="Z3" s="626"/>
      <c r="AA3" s="627"/>
      <c r="AB3" s="623"/>
      <c r="AC3" s="624"/>
      <c r="AD3" s="624"/>
      <c r="AE3" s="624"/>
      <c r="AF3" s="624"/>
      <c r="AG3" s="625"/>
      <c r="AH3" s="619"/>
      <c r="AI3" s="626"/>
      <c r="AJ3" s="626"/>
      <c r="AK3" s="627"/>
      <c r="AL3" s="623"/>
      <c r="AM3" s="624"/>
      <c r="AN3" s="624"/>
      <c r="AO3" s="624"/>
      <c r="AP3" s="624"/>
      <c r="AQ3" s="625"/>
      <c r="AR3" s="619"/>
      <c r="AS3" s="626"/>
      <c r="AT3" s="626"/>
      <c r="AU3" s="627"/>
      <c r="AV3" s="623"/>
      <c r="AW3" s="624"/>
      <c r="AX3" s="624"/>
      <c r="AY3" s="624"/>
      <c r="AZ3" s="624"/>
      <c r="BA3" s="625"/>
      <c r="BB3" s="619"/>
      <c r="BC3" s="626"/>
      <c r="BD3" s="626"/>
      <c r="BE3" s="627"/>
      <c r="BF3" s="623"/>
      <c r="BG3" s="624"/>
      <c r="BH3" s="624"/>
      <c r="BI3" s="624"/>
      <c r="BJ3" s="624"/>
      <c r="BK3" s="625"/>
      <c r="BL3" s="619"/>
      <c r="BM3" s="626"/>
      <c r="BN3" s="626"/>
      <c r="BO3" s="627"/>
      <c r="BP3" s="623"/>
      <c r="BQ3" s="624"/>
      <c r="BR3" s="624"/>
      <c r="BS3" s="624"/>
      <c r="BT3" s="624"/>
      <c r="BU3" s="625"/>
      <c r="BV3" s="619"/>
      <c r="BW3" s="626"/>
      <c r="BX3" s="626"/>
      <c r="BY3" s="627"/>
      <c r="BZ3" s="623"/>
      <c r="CA3" s="624"/>
      <c r="CB3" s="624"/>
      <c r="CC3" s="624"/>
      <c r="CD3" s="624"/>
      <c r="CE3" s="625"/>
    </row>
    <row r="4" spans="1:83" ht="56.25" hidden="1" customHeight="1">
      <c r="A4" s="607"/>
      <c r="B4" s="607"/>
      <c r="C4" s="607"/>
      <c r="D4" s="607"/>
      <c r="E4" s="607"/>
      <c r="F4" s="607"/>
      <c r="G4" s="607"/>
      <c r="H4" s="240"/>
      <c r="I4" s="607"/>
      <c r="J4" s="60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25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1700</v>
      </c>
      <c r="M9" s="172">
        <v>0</v>
      </c>
      <c r="N9" s="173"/>
      <c r="O9" s="218">
        <v>850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850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510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40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400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70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35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350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90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140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14</v>
      </c>
      <c r="M96" s="172">
        <v>0</v>
      </c>
      <c r="N96" s="173"/>
      <c r="O96" s="202">
        <v>7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7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17</v>
      </c>
      <c r="M97" s="172">
        <v>0</v>
      </c>
      <c r="N97" s="173"/>
      <c r="O97" s="202">
        <v>8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9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45</v>
      </c>
      <c r="M98" s="172">
        <v>0</v>
      </c>
      <c r="N98" s="173"/>
      <c r="O98" s="202">
        <v>25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40</v>
      </c>
      <c r="M99" s="172">
        <v>0</v>
      </c>
      <c r="N99" s="173"/>
      <c r="O99" s="202">
        <v>20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350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90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130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130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40</v>
      </c>
      <c r="M102" s="172">
        <v>0</v>
      </c>
      <c r="N102" s="173"/>
      <c r="O102" s="202">
        <v>20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7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30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20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45</v>
      </c>
      <c r="M111" s="172">
        <v>0</v>
      </c>
      <c r="N111" s="173"/>
      <c r="O111" s="202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450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20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400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30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25</v>
      </c>
      <c r="M126" s="172">
        <v>0</v>
      </c>
      <c r="N126" s="173"/>
      <c r="O126" s="202">
        <v>15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603">
        <v>1113090</v>
      </c>
      <c r="G141" s="604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11000</v>
      </c>
      <c r="M141" s="172">
        <v>0</v>
      </c>
      <c r="N141" s="173"/>
      <c r="O141" s="317">
        <v>1500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2100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2000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>
        <v>1900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1700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1800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82">
        <v>1113087</v>
      </c>
      <c r="G144" s="583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6560</v>
      </c>
      <c r="M144" s="172">
        <v>0</v>
      </c>
      <c r="N144" s="173"/>
      <c r="O144" s="317">
        <v>1640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1270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760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970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620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16500</v>
      </c>
      <c r="M145" s="172">
        <v>0</v>
      </c>
      <c r="N145" s="173"/>
      <c r="O145" s="218">
        <v>2700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2700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2700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2800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2800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25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20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40</v>
      </c>
      <c r="M164" s="172">
        <v>0</v>
      </c>
      <c r="N164" s="173"/>
      <c r="O164" s="313">
        <v>20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59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4980</v>
      </c>
      <c r="M169" s="172">
        <v>0</v>
      </c>
      <c r="N169" s="173"/>
      <c r="O169" s="317">
        <v>1290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970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520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850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570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780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38</v>
      </c>
      <c r="M170" s="172">
        <v>0</v>
      </c>
      <c r="N170" s="173"/>
      <c r="O170" s="218">
        <v>18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15600</v>
      </c>
      <c r="M171" s="172">
        <v>0</v>
      </c>
      <c r="N171" s="173"/>
      <c r="O171" s="218">
        <v>2500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2500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2500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2700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2700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2700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167</v>
      </c>
      <c r="B173" s="175"/>
      <c r="C173" s="169"/>
      <c r="D173" s="168"/>
      <c r="E173" s="168"/>
      <c r="F173" s="168"/>
      <c r="G173" s="171" t="s">
        <v>474</v>
      </c>
      <c r="H173" s="168" t="s">
        <v>27</v>
      </c>
      <c r="I173" s="168"/>
      <c r="J173" s="158"/>
      <c r="K173" s="172"/>
      <c r="L173" s="177">
        <f t="shared" si="0"/>
        <v>20</v>
      </c>
      <c r="M173" s="172"/>
      <c r="N173" s="173"/>
      <c r="O173" s="218">
        <v>10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20</v>
      </c>
      <c r="M174" s="172">
        <v>0</v>
      </c>
      <c r="N174" s="173"/>
      <c r="O174" s="202">
        <v>10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10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si="0"/>
        <v>520</v>
      </c>
      <c r="M175" s="172">
        <v>0</v>
      </c>
      <c r="N175" s="173"/>
      <c r="O175" s="330">
        <v>10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140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10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180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10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170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250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250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57">
        <v>1113088</v>
      </c>
      <c r="G181" s="558" t="s">
        <v>208</v>
      </c>
      <c r="H181" s="178" t="s">
        <v>170</v>
      </c>
      <c r="I181" s="168"/>
      <c r="J181" s="158"/>
      <c r="K181" s="172">
        <v>0</v>
      </c>
      <c r="L181" s="159">
        <f t="shared" si="0"/>
        <v>6630</v>
      </c>
      <c r="M181" s="172">
        <v>0</v>
      </c>
      <c r="N181" s="173"/>
      <c r="O181" s="317">
        <v>1490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1200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720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1020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700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1500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6600</v>
      </c>
      <c r="M186" s="172">
        <v>0</v>
      </c>
      <c r="N186" s="173"/>
      <c r="O186" s="218">
        <v>1100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1100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1100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1100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1100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1100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11400</v>
      </c>
      <c r="M205" s="172">
        <v>0</v>
      </c>
      <c r="N205" s="173"/>
      <c r="O205" s="218">
        <v>1800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1800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1800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2000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2000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2000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26400</v>
      </c>
      <c r="M223" s="172">
        <v>0</v>
      </c>
      <c r="N223" s="173"/>
      <c r="O223" s="218">
        <v>4300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4300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4300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4500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4500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4500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21600</v>
      </c>
      <c r="M224" s="172">
        <v>0</v>
      </c>
      <c r="N224" s="173"/>
      <c r="O224" s="218">
        <v>3500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3500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3500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3700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3700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3700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17400</v>
      </c>
      <c r="M225" s="172">
        <v>0</v>
      </c>
      <c r="N225" s="173"/>
      <c r="O225" s="218">
        <v>2800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2800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2800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3000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3000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3000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4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5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6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6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4"/>
        <v>16200</v>
      </c>
      <c r="M301" s="172">
        <v>0</v>
      </c>
      <c r="N301" s="173"/>
      <c r="O301" s="218">
        <v>2700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2700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2700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2700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2700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2700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5"/>
        <v>0</v>
      </c>
      <c r="BZ301" s="173"/>
      <c r="CA301" s="173"/>
      <c r="CB301" s="173"/>
      <c r="CC301" s="173"/>
      <c r="CD301" s="158">
        <f t="shared" si="6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4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5"/>
        <v>0</v>
      </c>
      <c r="BZ303" s="219"/>
      <c r="CA303" s="173"/>
      <c r="CB303" s="173"/>
      <c r="CC303" s="219"/>
      <c r="CD303" s="158">
        <f t="shared" si="6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5"/>
        <v>0</v>
      </c>
      <c r="BZ311" s="173"/>
      <c r="CA311" s="173"/>
      <c r="CB311" s="173"/>
      <c r="CC311" s="173"/>
      <c r="CD311" s="158">
        <f t="shared" si="6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5"/>
        <v>0</v>
      </c>
      <c r="BZ312" s="231"/>
      <c r="CA312" s="231"/>
      <c r="CB312" s="231"/>
      <c r="CC312" s="231"/>
      <c r="CD312" s="158">
        <f t="shared" si="6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5"/>
        <v>0</v>
      </c>
      <c r="BZ316" s="173"/>
      <c r="CA316" s="173"/>
      <c r="CB316" s="173"/>
      <c r="CC316" s="173"/>
      <c r="CD316" s="158">
        <f t="shared" si="6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5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6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4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5"/>
        <v>0</v>
      </c>
      <c r="BZ319" s="173"/>
      <c r="CA319" s="173"/>
      <c r="CB319" s="173"/>
      <c r="CC319" s="173"/>
      <c r="CD319" s="158">
        <f t="shared" si="6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4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5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6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4"/>
        <v>5950</v>
      </c>
      <c r="M323" s="172">
        <v>0</v>
      </c>
      <c r="N323" s="173"/>
      <c r="O323" s="316">
        <v>1340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1050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700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890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720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1250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6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4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555">
        <v>1113194</v>
      </c>
      <c r="G325" s="556" t="s">
        <v>353</v>
      </c>
      <c r="H325" s="178" t="s">
        <v>42</v>
      </c>
      <c r="I325" s="168"/>
      <c r="J325" s="158"/>
      <c r="K325" s="172">
        <v>0</v>
      </c>
      <c r="L325" s="159">
        <f t="shared" si="4"/>
        <v>6810</v>
      </c>
      <c r="M325" s="172">
        <v>0</v>
      </c>
      <c r="N325" s="173"/>
      <c r="O325" s="317">
        <v>1520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1140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790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1060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850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1450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5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6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4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5"/>
        <v>0</v>
      </c>
      <c r="BZ326" s="173"/>
      <c r="CA326" s="173"/>
      <c r="CB326" s="173"/>
      <c r="CC326" s="219"/>
      <c r="CD326" s="158">
        <f t="shared" si="6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4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4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173"/>
      <c r="CA328" s="173"/>
      <c r="CB328" s="173"/>
      <c r="CC328" s="173"/>
      <c r="CD328" s="158">
        <f t="shared" si="6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5"/>
        <v>0</v>
      </c>
      <c r="BZ329" s="219"/>
      <c r="CA329" s="173"/>
      <c r="CB329" s="173"/>
      <c r="CC329" s="173"/>
      <c r="CD329" s="158">
        <f t="shared" si="6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5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6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4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5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6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4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4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4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4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4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4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4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12000</v>
      </c>
      <c r="M344" s="172">
        <v>0</v>
      </c>
      <c r="N344" s="173"/>
      <c r="O344" s="218">
        <v>2000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2000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2000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2000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2000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2000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7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7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7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84">
        <v>1001001110</v>
      </c>
      <c r="G348" s="585" t="s">
        <v>381</v>
      </c>
      <c r="H348" s="323" t="s">
        <v>378</v>
      </c>
      <c r="I348" s="323"/>
      <c r="J348" s="324"/>
      <c r="K348" s="325">
        <v>0</v>
      </c>
      <c r="L348" s="177">
        <f t="shared" si="7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7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7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7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7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4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4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5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6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4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8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9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0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8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0"/>
        <v>4510</v>
      </c>
      <c r="M360" s="172">
        <v>0</v>
      </c>
      <c r="N360" s="173"/>
      <c r="O360" s="313">
        <v>1100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820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530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810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550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700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8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9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0"/>
        <v>4230</v>
      </c>
      <c r="M361" s="172"/>
      <c r="N361" s="173"/>
      <c r="O361" s="313">
        <v>1000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770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480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860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470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650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0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0"/>
        <v>360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40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300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0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0"/>
        <v>5630</v>
      </c>
      <c r="M365" s="172"/>
      <c r="N365" s="173"/>
      <c r="O365" s="366">
        <v>1320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920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650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1110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680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950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0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0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20">
        <v>1113228</v>
      </c>
      <c r="G368" s="521" t="s">
        <v>436</v>
      </c>
      <c r="H368" s="407" t="s">
        <v>42</v>
      </c>
      <c r="I368" s="368"/>
      <c r="J368" s="370"/>
      <c r="K368" s="371"/>
      <c r="L368" s="159">
        <f t="shared" si="10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0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8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9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97">
        <v>20059084</v>
      </c>
      <c r="G370" s="598" t="s">
        <v>431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391" si="11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1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1"/>
        <v>33600</v>
      </c>
      <c r="M373" s="390"/>
      <c r="N373" s="302"/>
      <c r="O373" s="379">
        <v>5500</v>
      </c>
      <c r="Y373" s="380">
        <v>5500</v>
      </c>
      <c r="AI373" s="381">
        <v>5500</v>
      </c>
      <c r="AS373" s="382">
        <v>5700</v>
      </c>
      <c r="BC373" s="383">
        <v>5700</v>
      </c>
      <c r="BM373" s="384">
        <v>5700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1"/>
        <v>42600</v>
      </c>
      <c r="M374" s="390"/>
      <c r="N374" s="302"/>
      <c r="O374" s="379">
        <v>7000</v>
      </c>
      <c r="Y374" s="380">
        <v>7000</v>
      </c>
      <c r="AI374" s="381">
        <v>7000</v>
      </c>
      <c r="AS374" s="382">
        <v>7200</v>
      </c>
      <c r="BC374" s="383">
        <v>7200</v>
      </c>
      <c r="BM374" s="384">
        <v>7200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1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1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475</v>
      </c>
      <c r="H377" s="285" t="s">
        <v>69</v>
      </c>
      <c r="I377" s="302"/>
      <c r="J377" s="302"/>
      <c r="K377" s="389"/>
      <c r="L377" s="378">
        <f t="shared" si="11"/>
        <v>8400</v>
      </c>
      <c r="M377" s="390"/>
      <c r="N377" s="302"/>
      <c r="O377" s="379">
        <v>1400</v>
      </c>
      <c r="Y377" s="380">
        <v>1400</v>
      </c>
      <c r="AI377" s="381">
        <v>1400</v>
      </c>
      <c r="AS377" s="382">
        <v>1400</v>
      </c>
      <c r="BC377" s="383">
        <v>1400</v>
      </c>
      <c r="BM377" s="384">
        <v>1400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1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1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1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92">
        <v>1113230</v>
      </c>
      <c r="G381" s="593" t="s">
        <v>489</v>
      </c>
      <c r="H381" s="353" t="s">
        <v>42</v>
      </c>
      <c r="I381" s="302"/>
      <c r="J381" s="302"/>
      <c r="K381" s="300"/>
      <c r="L381" s="159">
        <f t="shared" si="11"/>
        <v>3410</v>
      </c>
      <c r="M381" s="378"/>
      <c r="N381" s="302"/>
      <c r="O381" s="379">
        <v>820</v>
      </c>
      <c r="Y381" s="364">
        <v>550</v>
      </c>
      <c r="AI381" s="365">
        <v>400</v>
      </c>
      <c r="AS381" s="404">
        <v>730</v>
      </c>
      <c r="BC381" s="328">
        <v>460</v>
      </c>
      <c r="BM381" s="403">
        <v>450</v>
      </c>
      <c r="BW381" s="329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1"/>
        <v>10800</v>
      </c>
      <c r="M382" s="378"/>
      <c r="N382" s="302"/>
      <c r="O382" s="379">
        <v>1800</v>
      </c>
      <c r="Y382" s="364">
        <v>1800</v>
      </c>
      <c r="AI382" s="365">
        <v>1800</v>
      </c>
      <c r="AS382" s="404">
        <v>1800</v>
      </c>
      <c r="BC382" s="328">
        <v>1800</v>
      </c>
      <c r="BM382" s="403">
        <v>1800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1"/>
        <v>10200</v>
      </c>
      <c r="M383" s="378"/>
      <c r="N383" s="302"/>
      <c r="O383" s="379">
        <v>1700</v>
      </c>
      <c r="Y383" s="364">
        <v>1700</v>
      </c>
      <c r="AI383" s="365">
        <v>1700</v>
      </c>
      <c r="AS383" s="404">
        <v>1700</v>
      </c>
      <c r="BC383" s="328">
        <v>1700</v>
      </c>
      <c r="BM383" s="403">
        <v>1700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1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1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1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11" t="s">
        <v>452</v>
      </c>
      <c r="H387" s="285" t="s">
        <v>69</v>
      </c>
      <c r="I387" s="302"/>
      <c r="J387" s="302"/>
      <c r="K387" s="300"/>
      <c r="L387" s="378">
        <f t="shared" si="11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239</v>
      </c>
      <c r="H388" s="285" t="s">
        <v>69</v>
      </c>
      <c r="I388" s="302"/>
      <c r="J388" s="302"/>
      <c r="K388" s="300"/>
      <c r="L388" s="378">
        <f t="shared" si="11"/>
        <v>14400</v>
      </c>
      <c r="M388" s="378"/>
      <c r="N388" s="302"/>
      <c r="O388" s="379">
        <v>2300</v>
      </c>
      <c r="Y388" s="364">
        <v>2300</v>
      </c>
      <c r="AI388" s="365">
        <v>2300</v>
      </c>
      <c r="AS388" s="404">
        <v>2500</v>
      </c>
      <c r="BC388" s="328">
        <v>2500</v>
      </c>
      <c r="BM388" s="403">
        <v>2500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453</v>
      </c>
      <c r="H389" s="285" t="s">
        <v>69</v>
      </c>
      <c r="I389" s="302"/>
      <c r="J389" s="302"/>
      <c r="K389" s="300"/>
      <c r="L389" s="378">
        <f t="shared" si="11"/>
        <v>6600</v>
      </c>
      <c r="M389" s="378"/>
      <c r="N389" s="302"/>
      <c r="O389" s="379">
        <v>1100</v>
      </c>
      <c r="Y389" s="364">
        <v>1100</v>
      </c>
      <c r="AI389" s="365">
        <v>1100</v>
      </c>
      <c r="AS389" s="404">
        <v>1100</v>
      </c>
      <c r="BC389" s="328">
        <v>1100</v>
      </c>
      <c r="BM389" s="403">
        <v>1100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60">
        <v>20060764</v>
      </c>
      <c r="G390" s="561" t="s">
        <v>476</v>
      </c>
      <c r="H390" s="285" t="s">
        <v>69</v>
      </c>
      <c r="I390" s="302"/>
      <c r="J390" s="302"/>
      <c r="K390" s="300"/>
      <c r="L390" s="378">
        <f t="shared" si="11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60">
        <v>20060765</v>
      </c>
      <c r="G391" s="561" t="s">
        <v>456</v>
      </c>
      <c r="H391" s="285" t="s">
        <v>69</v>
      </c>
      <c r="I391" s="302"/>
      <c r="J391" s="302"/>
      <c r="K391" s="300"/>
      <c r="L391" s="378">
        <f t="shared" si="11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ref="L392:L394" si="12">SUM(O392,Y392,AI392,AS392,BC392,BM392,BW392)</f>
        <v>5700</v>
      </c>
      <c r="M392" s="378"/>
      <c r="N392" s="302"/>
      <c r="O392" s="379">
        <v>950</v>
      </c>
      <c r="Y392" s="364">
        <v>950</v>
      </c>
      <c r="AI392" s="365">
        <v>950</v>
      </c>
      <c r="AS392" s="404">
        <v>950</v>
      </c>
      <c r="BC392" s="328">
        <v>950</v>
      </c>
      <c r="BM392" s="403">
        <v>950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12"/>
        <v>27600</v>
      </c>
      <c r="M393" s="378"/>
      <c r="N393" s="302"/>
      <c r="O393" s="379">
        <v>4500</v>
      </c>
      <c r="Y393" s="364">
        <v>4500</v>
      </c>
      <c r="AI393" s="365">
        <v>4500</v>
      </c>
      <c r="AS393" s="404">
        <v>4700</v>
      </c>
      <c r="BC393" s="328">
        <v>4700</v>
      </c>
      <c r="BM393" s="403">
        <v>4700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48">
        <v>20060977</v>
      </c>
      <c r="G394" s="446" t="s">
        <v>460</v>
      </c>
      <c r="H394" s="285" t="s">
        <v>69</v>
      </c>
      <c r="I394" s="302"/>
      <c r="J394" s="302"/>
      <c r="K394" s="300"/>
      <c r="L394" s="378">
        <f t="shared" si="12"/>
        <v>6000</v>
      </c>
      <c r="M394" s="378"/>
      <c r="N394" s="302"/>
      <c r="O394" s="379">
        <v>1000</v>
      </c>
      <c r="Y394" s="364">
        <v>1000</v>
      </c>
      <c r="AI394" s="365">
        <v>1000</v>
      </c>
      <c r="AS394" s="404">
        <v>1000</v>
      </c>
      <c r="BC394" s="328">
        <v>1000</v>
      </c>
      <c r="BM394" s="403">
        <v>1000</v>
      </c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60">
        <v>20060978</v>
      </c>
      <c r="G395" s="561" t="s">
        <v>461</v>
      </c>
      <c r="H395" s="285" t="s">
        <v>69</v>
      </c>
      <c r="I395" s="302"/>
      <c r="J395" s="302"/>
      <c r="K395" s="300"/>
      <c r="L395" s="378">
        <f t="shared" ref="L395" si="13">SUM(O395,Y395,AI395,AS395,BC395,BM395,BW395)</f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8.5" hidden="1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470</v>
      </c>
      <c r="H396" s="285" t="s">
        <v>69</v>
      </c>
      <c r="I396" s="302"/>
      <c r="J396" s="302"/>
      <c r="K396" s="300"/>
      <c r="L396" s="378">
        <f t="shared" ref="L396:L406" si="14">SUM(O396,Y396,AI396,AS396,BC396,BM396,BW396)</f>
        <v>7500</v>
      </c>
      <c r="M396" s="378"/>
      <c r="N396" s="302"/>
      <c r="O396" s="379">
        <v>1200</v>
      </c>
      <c r="Y396" s="364">
        <v>1200</v>
      </c>
      <c r="AI396" s="365">
        <v>1200</v>
      </c>
      <c r="AS396" s="404">
        <v>1300</v>
      </c>
      <c r="BC396" s="328">
        <v>1300</v>
      </c>
      <c r="BM396" s="403">
        <v>1300</v>
      </c>
      <c r="BW396" s="352"/>
    </row>
    <row r="397" spans="1:75" ht="29.25" hidden="1" customHeight="1">
      <c r="A397" s="284">
        <v>382</v>
      </c>
      <c r="B397" s="302"/>
      <c r="C397" s="302"/>
      <c r="D397" s="302"/>
      <c r="E397" s="373"/>
      <c r="F397" s="560">
        <v>20061265</v>
      </c>
      <c r="G397" s="586" t="s">
        <v>471</v>
      </c>
      <c r="H397" s="285" t="s">
        <v>69</v>
      </c>
      <c r="I397" s="302"/>
      <c r="J397" s="302"/>
      <c r="K397" s="300"/>
      <c r="L397" s="378">
        <f t="shared" si="14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9.25" hidden="1" customHeight="1">
      <c r="A398" s="284">
        <v>383</v>
      </c>
      <c r="B398" s="302"/>
      <c r="C398" s="302"/>
      <c r="D398" s="302"/>
      <c r="E398" s="286"/>
      <c r="F398" s="448">
        <v>20061522</v>
      </c>
      <c r="G398" s="486" t="s">
        <v>472</v>
      </c>
      <c r="H398" s="285" t="s">
        <v>69</v>
      </c>
      <c r="I398" s="302"/>
      <c r="J398" s="302"/>
      <c r="K398" s="300"/>
      <c r="L398" s="378">
        <f t="shared" si="14"/>
        <v>18900</v>
      </c>
      <c r="M398" s="378"/>
      <c r="N398" s="302"/>
      <c r="O398" s="379">
        <v>3000</v>
      </c>
      <c r="Y398" s="364">
        <v>3000</v>
      </c>
      <c r="AI398" s="365">
        <v>3000</v>
      </c>
      <c r="AS398" s="404">
        <v>3300</v>
      </c>
      <c r="BC398" s="328">
        <v>3300</v>
      </c>
      <c r="BM398" s="403">
        <v>3300</v>
      </c>
      <c r="BW398" s="352"/>
    </row>
    <row r="399" spans="1:75" ht="29.25" hidden="1" customHeight="1">
      <c r="A399" s="284">
        <v>384</v>
      </c>
      <c r="B399" s="302"/>
      <c r="C399" s="302"/>
      <c r="D399" s="302"/>
      <c r="E399" s="286"/>
      <c r="F399" s="560">
        <v>20061523</v>
      </c>
      <c r="G399" s="586" t="s">
        <v>473</v>
      </c>
      <c r="H399" s="285" t="s">
        <v>69</v>
      </c>
      <c r="I399" s="302"/>
      <c r="J399" s="302"/>
      <c r="K399" s="300"/>
      <c r="L399" s="378">
        <f t="shared" si="14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9.25" hidden="1" customHeight="1">
      <c r="A400" s="284">
        <v>385</v>
      </c>
      <c r="B400" s="302"/>
      <c r="C400" s="302"/>
      <c r="D400" s="302"/>
      <c r="E400" s="286"/>
      <c r="F400" s="580">
        <v>20061981</v>
      </c>
      <c r="G400" s="581" t="s">
        <v>501</v>
      </c>
      <c r="H400" s="285" t="s">
        <v>69</v>
      </c>
      <c r="I400" s="302"/>
      <c r="J400" s="302"/>
      <c r="K400" s="300"/>
      <c r="L400" s="378">
        <f t="shared" si="14"/>
        <v>6600</v>
      </c>
      <c r="M400" s="378"/>
      <c r="N400" s="302"/>
      <c r="O400" s="379">
        <v>1100</v>
      </c>
      <c r="Y400" s="364">
        <v>1100</v>
      </c>
      <c r="AI400" s="365">
        <v>1100</v>
      </c>
      <c r="AS400" s="404">
        <v>1100</v>
      </c>
      <c r="BC400" s="328">
        <v>1100</v>
      </c>
      <c r="BM400" s="403">
        <v>1100</v>
      </c>
      <c r="BW400" s="352"/>
    </row>
    <row r="401" spans="1:83" ht="29.25" hidden="1" customHeight="1">
      <c r="A401" s="284">
        <v>386</v>
      </c>
      <c r="B401" s="302"/>
      <c r="C401" s="302"/>
      <c r="D401" s="302"/>
      <c r="E401" s="286"/>
      <c r="F401" s="580">
        <v>20061982</v>
      </c>
      <c r="G401" s="581" t="s">
        <v>502</v>
      </c>
      <c r="H401" s="285" t="s">
        <v>69</v>
      </c>
      <c r="I401" s="302"/>
      <c r="J401" s="302"/>
      <c r="K401" s="300"/>
      <c r="L401" s="378">
        <f t="shared" si="14"/>
        <v>9600</v>
      </c>
      <c r="M401" s="378"/>
      <c r="N401" s="302"/>
      <c r="O401" s="379">
        <v>1600</v>
      </c>
      <c r="Y401" s="364">
        <v>1600</v>
      </c>
      <c r="AI401" s="365">
        <v>1600</v>
      </c>
      <c r="AS401" s="404">
        <v>1600</v>
      </c>
      <c r="BC401" s="328">
        <v>1600</v>
      </c>
      <c r="BM401" s="403">
        <v>1600</v>
      </c>
      <c r="BW401" s="352"/>
    </row>
    <row r="402" spans="1:83" s="588" customFormat="1" ht="29.25" hidden="1" customHeight="1">
      <c r="A402" s="284">
        <v>387</v>
      </c>
      <c r="B402" s="587"/>
      <c r="C402" s="587"/>
      <c r="D402" s="587"/>
      <c r="E402" s="286"/>
      <c r="F402" s="569">
        <v>20062210</v>
      </c>
      <c r="G402" s="570" t="s">
        <v>503</v>
      </c>
      <c r="H402" s="285" t="s">
        <v>69</v>
      </c>
      <c r="I402" s="587"/>
      <c r="J402" s="587"/>
      <c r="K402" s="300"/>
      <c r="L402" s="378">
        <f t="shared" si="14"/>
        <v>22500</v>
      </c>
      <c r="M402" s="378"/>
      <c r="N402" s="587"/>
      <c r="O402" s="379">
        <v>3700</v>
      </c>
      <c r="P402" s="156"/>
      <c r="Q402" s="156"/>
      <c r="R402" s="156"/>
      <c r="S402" s="156"/>
      <c r="T402" s="156"/>
      <c r="U402" s="156"/>
      <c r="V402" s="156"/>
      <c r="W402" s="156"/>
      <c r="X402" s="156"/>
      <c r="Y402" s="364">
        <v>3700</v>
      </c>
      <c r="Z402" s="156"/>
      <c r="AA402" s="156"/>
      <c r="AB402" s="156"/>
      <c r="AC402" s="156"/>
      <c r="AD402" s="156"/>
      <c r="AE402" s="156"/>
      <c r="AF402" s="156"/>
      <c r="AG402" s="156"/>
      <c r="AH402" s="156"/>
      <c r="AI402" s="365">
        <v>3700</v>
      </c>
      <c r="AJ402" s="156"/>
      <c r="AK402" s="156"/>
      <c r="AL402" s="156"/>
      <c r="AM402" s="156"/>
      <c r="AN402" s="156"/>
      <c r="AO402" s="156"/>
      <c r="AP402" s="156"/>
      <c r="AQ402" s="156"/>
      <c r="AR402" s="156"/>
      <c r="AS402" s="404">
        <v>3800</v>
      </c>
      <c r="AT402" s="156"/>
      <c r="AU402" s="156"/>
      <c r="AV402" s="156"/>
      <c r="AW402" s="156"/>
      <c r="AX402" s="156"/>
      <c r="AY402" s="156"/>
      <c r="AZ402" s="156"/>
      <c r="BA402" s="156"/>
      <c r="BB402" s="156"/>
      <c r="BC402" s="589">
        <v>3800</v>
      </c>
      <c r="BD402" s="156"/>
      <c r="BE402" s="156"/>
      <c r="BF402" s="156"/>
      <c r="BG402" s="156"/>
      <c r="BH402" s="156"/>
      <c r="BI402" s="156"/>
      <c r="BJ402" s="156"/>
      <c r="BK402" s="156"/>
      <c r="BL402" s="156"/>
      <c r="BM402" s="403">
        <v>3800</v>
      </c>
      <c r="BN402" s="156"/>
      <c r="BO402" s="156"/>
      <c r="BP402" s="156"/>
      <c r="BQ402" s="156"/>
      <c r="BR402" s="156"/>
      <c r="BS402" s="156"/>
      <c r="BT402" s="156"/>
      <c r="BU402" s="156"/>
      <c r="BV402" s="156"/>
      <c r="BW402" s="352"/>
      <c r="BX402" s="156"/>
      <c r="BY402" s="156"/>
      <c r="BZ402" s="156"/>
      <c r="CA402" s="156"/>
      <c r="CB402" s="156"/>
      <c r="CC402" s="156"/>
      <c r="CD402" s="156"/>
      <c r="CE402" s="156"/>
    </row>
    <row r="403" spans="1:83" ht="31.5" customHeight="1">
      <c r="A403" s="284">
        <v>369</v>
      </c>
      <c r="B403" s="302"/>
      <c r="C403" s="302"/>
      <c r="D403" s="302"/>
      <c r="E403" s="286"/>
      <c r="F403" s="590">
        <v>1113231</v>
      </c>
      <c r="G403" s="591" t="s">
        <v>477</v>
      </c>
      <c r="H403" s="353" t="s">
        <v>42</v>
      </c>
      <c r="I403" s="302"/>
      <c r="J403" s="302"/>
      <c r="K403" s="300"/>
      <c r="L403" s="159">
        <f t="shared" si="14"/>
        <v>3910</v>
      </c>
      <c r="M403" s="378"/>
      <c r="N403" s="302"/>
      <c r="O403" s="379">
        <v>880</v>
      </c>
      <c r="Y403" s="364">
        <v>620</v>
      </c>
      <c r="AI403" s="365">
        <v>450</v>
      </c>
      <c r="AS403" s="404">
        <v>990</v>
      </c>
      <c r="BC403" s="328">
        <v>420</v>
      </c>
      <c r="BM403" s="403">
        <v>550</v>
      </c>
      <c r="BW403" s="329"/>
    </row>
    <row r="404" spans="1:83" ht="31.5" customHeight="1">
      <c r="A404" s="284">
        <v>370</v>
      </c>
      <c r="B404" s="302"/>
      <c r="C404" s="302"/>
      <c r="D404" s="302"/>
      <c r="E404" s="286"/>
      <c r="F404" s="592">
        <v>1113232</v>
      </c>
      <c r="G404" s="593" t="s">
        <v>480</v>
      </c>
      <c r="H404" s="353" t="s">
        <v>42</v>
      </c>
      <c r="I404" s="302"/>
      <c r="J404" s="302"/>
      <c r="K404" s="300"/>
      <c r="L404" s="159">
        <f t="shared" si="14"/>
        <v>2900</v>
      </c>
      <c r="M404" s="378"/>
      <c r="N404" s="302"/>
      <c r="O404" s="379">
        <v>400</v>
      </c>
      <c r="Y404" s="364">
        <v>550</v>
      </c>
      <c r="AI404" s="365">
        <v>400</v>
      </c>
      <c r="AS404" s="404">
        <v>700</v>
      </c>
      <c r="BC404" s="328">
        <v>400</v>
      </c>
      <c r="BM404" s="403">
        <v>450</v>
      </c>
      <c r="BW404" s="329"/>
    </row>
    <row r="405" spans="1:83" ht="32.25" customHeight="1">
      <c r="A405" s="284">
        <v>371</v>
      </c>
      <c r="B405" s="302"/>
      <c r="C405" s="302"/>
      <c r="D405" s="302"/>
      <c r="E405" s="286"/>
      <c r="F405" s="331">
        <v>1113233</v>
      </c>
      <c r="G405" s="308" t="s">
        <v>487</v>
      </c>
      <c r="H405" s="353" t="s">
        <v>42</v>
      </c>
      <c r="I405" s="302"/>
      <c r="J405" s="302"/>
      <c r="K405" s="300"/>
      <c r="L405" s="159">
        <f t="shared" si="14"/>
        <v>3050</v>
      </c>
      <c r="M405" s="378"/>
      <c r="N405" s="302"/>
      <c r="O405" s="379">
        <v>400</v>
      </c>
      <c r="Y405" s="364">
        <v>550</v>
      </c>
      <c r="AI405" s="365">
        <v>400</v>
      </c>
      <c r="AS405" s="404">
        <v>700</v>
      </c>
      <c r="BC405" s="328">
        <v>450</v>
      </c>
      <c r="BM405" s="403">
        <v>550</v>
      </c>
      <c r="BW405" s="329"/>
    </row>
    <row r="406" spans="1:83" ht="31.5" customHeight="1">
      <c r="A406" s="284">
        <v>372</v>
      </c>
      <c r="B406" s="302"/>
      <c r="C406" s="302"/>
      <c r="D406" s="302"/>
      <c r="E406" s="286"/>
      <c r="F406" s="449">
        <v>1113234</v>
      </c>
      <c r="G406" s="374" t="s">
        <v>488</v>
      </c>
      <c r="H406" s="353" t="s">
        <v>42</v>
      </c>
      <c r="I406" s="302"/>
      <c r="J406" s="302"/>
      <c r="K406" s="300"/>
      <c r="L406" s="159">
        <f t="shared" si="14"/>
        <v>0</v>
      </c>
      <c r="M406" s="378"/>
      <c r="N406" s="302"/>
      <c r="O406" s="379"/>
      <c r="Y406" s="364"/>
      <c r="AI406" s="365"/>
      <c r="AS406" s="404"/>
      <c r="BC406" s="328"/>
      <c r="BM406" s="403"/>
      <c r="BW406" s="329"/>
    </row>
    <row r="407" spans="1:83" ht="33.75" hidden="1" customHeight="1">
      <c r="A407" s="284">
        <v>388</v>
      </c>
      <c r="B407" s="587"/>
      <c r="C407" s="587"/>
      <c r="D407" s="587"/>
      <c r="E407" s="286"/>
      <c r="F407" s="569">
        <f>'Week 1'!F409</f>
        <v>20062517</v>
      </c>
      <c r="G407" s="570" t="str">
        <f>'Week 1'!G409</f>
        <v>วรรณวนัช เค้กลอดช่องน้ำตาลโตนด 100g (กระปุก)</v>
      </c>
      <c r="H407" s="285" t="s">
        <v>69</v>
      </c>
      <c r="I407" s="587"/>
      <c r="J407" s="587"/>
      <c r="K407" s="300"/>
      <c r="L407" s="378">
        <f t="shared" ref="L407:L410" si="15">SUM(O407,Y407,AI407,AS407,BC407,BM407,BW407)</f>
        <v>9000</v>
      </c>
      <c r="M407" s="378"/>
      <c r="N407" s="587"/>
      <c r="O407" s="379">
        <v>1500</v>
      </c>
      <c r="Y407" s="364">
        <v>1500</v>
      </c>
      <c r="AI407" s="365">
        <v>1500</v>
      </c>
      <c r="AS407" s="404">
        <v>1500</v>
      </c>
      <c r="BC407" s="589">
        <v>1500</v>
      </c>
      <c r="BM407" s="403">
        <v>1500</v>
      </c>
      <c r="BW407" s="352"/>
    </row>
    <row r="408" spans="1:83" ht="30" hidden="1" customHeight="1">
      <c r="A408" s="284">
        <v>389</v>
      </c>
      <c r="B408" s="587"/>
      <c r="C408" s="587"/>
      <c r="D408" s="587"/>
      <c r="E408" s="286"/>
      <c r="F408" s="569">
        <f>'Week 1'!F410</f>
        <v>20062516</v>
      </c>
      <c r="G408" s="570" t="str">
        <f>'Week 1'!G410</f>
        <v>วรรณวนัช ลองบันชาไทยสอดไส้ครีมบราวน์ชูก้า 95g</v>
      </c>
      <c r="H408" s="285" t="s">
        <v>69</v>
      </c>
      <c r="I408" s="587"/>
      <c r="J408" s="587"/>
      <c r="K408" s="300"/>
      <c r="L408" s="378">
        <f t="shared" si="15"/>
        <v>12000</v>
      </c>
      <c r="M408" s="378"/>
      <c r="N408" s="587"/>
      <c r="O408" s="379">
        <v>2000</v>
      </c>
      <c r="Y408" s="364">
        <v>2000</v>
      </c>
      <c r="AI408" s="365">
        <v>2000</v>
      </c>
      <c r="AS408" s="404">
        <v>2000</v>
      </c>
      <c r="BC408" s="589">
        <v>2000</v>
      </c>
      <c r="BM408" s="403">
        <v>2000</v>
      </c>
      <c r="BW408" s="352"/>
    </row>
    <row r="409" spans="1:83" ht="30" hidden="1" customHeight="1">
      <c r="A409" s="284">
        <v>399</v>
      </c>
      <c r="B409" s="587"/>
      <c r="C409" s="587"/>
      <c r="D409" s="587"/>
      <c r="E409" s="286"/>
      <c r="F409" s="569">
        <v>20062792</v>
      </c>
      <c r="G409" s="570" t="s">
        <v>513</v>
      </c>
      <c r="H409" s="285" t="s">
        <v>69</v>
      </c>
      <c r="I409" s="587"/>
      <c r="J409" s="587"/>
      <c r="K409" s="300"/>
      <c r="L409" s="378">
        <f t="shared" si="15"/>
        <v>8176</v>
      </c>
      <c r="M409" s="378"/>
      <c r="N409" s="587"/>
      <c r="O409" s="379">
        <v>2088</v>
      </c>
      <c r="Y409" s="364">
        <v>2088</v>
      </c>
      <c r="AI409" s="365">
        <v>1000</v>
      </c>
      <c r="AS409" s="404">
        <v>1000</v>
      </c>
      <c r="BC409" s="589">
        <v>1000</v>
      </c>
      <c r="BM409" s="403">
        <v>1000</v>
      </c>
      <c r="BW409" s="352"/>
    </row>
    <row r="410" spans="1:83" ht="30" hidden="1" customHeight="1">
      <c r="A410" s="284">
        <v>340</v>
      </c>
      <c r="B410" s="587"/>
      <c r="C410" s="587"/>
      <c r="D410" s="587"/>
      <c r="E410" s="286"/>
      <c r="F410" s="569">
        <v>20062793</v>
      </c>
      <c r="G410" s="570" t="s">
        <v>512</v>
      </c>
      <c r="H410" s="285" t="s">
        <v>69</v>
      </c>
      <c r="I410" s="587"/>
      <c r="J410" s="587"/>
      <c r="K410" s="300"/>
      <c r="L410" s="378">
        <f t="shared" si="15"/>
        <v>5232</v>
      </c>
      <c r="M410" s="378"/>
      <c r="N410" s="587"/>
      <c r="O410" s="379">
        <v>1344</v>
      </c>
      <c r="Y410" s="364">
        <v>1088</v>
      </c>
      <c r="AI410" s="365">
        <v>700</v>
      </c>
      <c r="AS410" s="404">
        <v>700</v>
      </c>
      <c r="BC410" s="589">
        <v>700</v>
      </c>
      <c r="BM410" s="403">
        <v>700</v>
      </c>
      <c r="BW410" s="352"/>
    </row>
  </sheetData>
  <autoFilter ref="H1:H410" xr:uid="{00000000-0009-0000-0000-000005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4" t="s">
        <v>14</v>
      </c>
      <c r="B1" s="633"/>
      <c r="C1" s="633"/>
      <c r="D1" s="633"/>
      <c r="E1" s="633"/>
      <c r="F1" s="635"/>
      <c r="G1" s="116"/>
      <c r="H1" s="636" t="s">
        <v>15</v>
      </c>
      <c r="I1" s="637"/>
      <c r="J1" s="637"/>
      <c r="K1" s="637"/>
      <c r="L1" s="637"/>
      <c r="M1" s="638"/>
      <c r="N1" s="116"/>
      <c r="O1" s="636" t="s">
        <v>16</v>
      </c>
      <c r="P1" s="637"/>
      <c r="Q1" s="637"/>
      <c r="R1" s="637"/>
      <c r="S1" s="637"/>
      <c r="T1" s="637"/>
      <c r="U1" s="116"/>
      <c r="V1" s="636" t="s">
        <v>17</v>
      </c>
      <c r="W1" s="637"/>
      <c r="X1" s="637"/>
      <c r="Y1" s="637"/>
      <c r="Z1" s="637"/>
      <c r="AA1" s="637"/>
      <c r="AB1" s="116"/>
      <c r="AC1" s="636" t="s">
        <v>394</v>
      </c>
      <c r="AD1" s="637"/>
      <c r="AE1" s="637"/>
      <c r="AF1" s="637"/>
      <c r="AG1" s="637"/>
      <c r="AH1" s="637"/>
      <c r="AI1" s="116"/>
      <c r="AJ1" s="636" t="s">
        <v>19</v>
      </c>
      <c r="AK1" s="637"/>
      <c r="AL1" s="637"/>
      <c r="AM1" s="637"/>
      <c r="AN1" s="637"/>
      <c r="AO1" s="637"/>
      <c r="AP1" s="116"/>
      <c r="AQ1" s="636" t="s">
        <v>395</v>
      </c>
      <c r="AR1" s="637"/>
      <c r="AS1" s="637"/>
      <c r="AT1" s="637"/>
      <c r="AU1" s="637"/>
      <c r="AV1" s="637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9" t="s">
        <v>10</v>
      </c>
      <c r="CU1" s="640"/>
      <c r="CV1" s="640"/>
      <c r="CW1" s="640"/>
      <c r="CX1" s="640"/>
      <c r="CY1" s="640"/>
      <c r="CZ1" s="640"/>
      <c r="DA1" s="640"/>
      <c r="DB1" s="640"/>
      <c r="DC1" s="640"/>
      <c r="DD1" s="640"/>
      <c r="DE1" s="640"/>
      <c r="DF1" s="640"/>
      <c r="DG1" s="640"/>
      <c r="DH1" s="640"/>
      <c r="DI1" s="640"/>
      <c r="DJ1" s="640"/>
      <c r="DK1" s="640"/>
      <c r="DL1" s="640"/>
      <c r="DM1" s="640"/>
      <c r="DN1" s="64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2" t="s">
        <v>18</v>
      </c>
      <c r="BC2" s="640"/>
      <c r="BD2" s="640"/>
      <c r="BE2" s="641"/>
      <c r="BF2" s="643" t="s">
        <v>368</v>
      </c>
      <c r="BG2" s="644"/>
      <c r="BH2" s="644"/>
      <c r="BI2" s="644"/>
      <c r="BJ2" s="644"/>
      <c r="BK2" s="645"/>
      <c r="BL2" s="642" t="s">
        <v>19</v>
      </c>
      <c r="BM2" s="640"/>
      <c r="BN2" s="640"/>
      <c r="BO2" s="641"/>
      <c r="BP2" s="643" t="s">
        <v>368</v>
      </c>
      <c r="BQ2" s="644"/>
      <c r="BR2" s="644"/>
      <c r="BS2" s="644"/>
      <c r="BT2" s="644"/>
      <c r="BU2" s="645"/>
      <c r="BV2" s="642" t="s">
        <v>20</v>
      </c>
      <c r="BW2" s="64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2" t="s">
        <v>17</v>
      </c>
      <c r="CI2" s="640"/>
      <c r="CJ2" s="641"/>
      <c r="CK2" s="642" t="s">
        <v>18</v>
      </c>
      <c r="CL2" s="640"/>
      <c r="CM2" s="641"/>
      <c r="CN2" s="642" t="s">
        <v>19</v>
      </c>
      <c r="CO2" s="640"/>
      <c r="CP2" s="641"/>
      <c r="CQ2" s="642" t="s">
        <v>20</v>
      </c>
      <c r="CR2" s="640"/>
      <c r="CS2" s="641"/>
      <c r="CT2" s="642" t="s">
        <v>14</v>
      </c>
      <c r="CU2" s="640"/>
      <c r="CV2" s="641"/>
      <c r="CW2" s="642" t="s">
        <v>15</v>
      </c>
      <c r="CX2" s="640"/>
      <c r="CY2" s="641"/>
      <c r="CZ2" s="642" t="s">
        <v>16</v>
      </c>
      <c r="DA2" s="640"/>
      <c r="DB2" s="641"/>
      <c r="DC2" s="642" t="s">
        <v>17</v>
      </c>
      <c r="DD2" s="640"/>
      <c r="DE2" s="641"/>
      <c r="DF2" s="642" t="s">
        <v>18</v>
      </c>
      <c r="DG2" s="640"/>
      <c r="DH2" s="641"/>
      <c r="DI2" s="642" t="s">
        <v>19</v>
      </c>
      <c r="DJ2" s="640"/>
      <c r="DK2" s="641"/>
      <c r="DL2" s="642" t="s">
        <v>20</v>
      </c>
      <c r="DM2" s="640"/>
      <c r="DN2" s="64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2"/>
      <c r="BC3" s="640"/>
      <c r="BD3" s="640"/>
      <c r="BE3" s="641"/>
      <c r="BF3" s="646"/>
      <c r="BG3" s="637"/>
      <c r="BH3" s="637"/>
      <c r="BI3" s="637"/>
      <c r="BJ3" s="637"/>
      <c r="BK3" s="638"/>
      <c r="BL3" s="642"/>
      <c r="BM3" s="640"/>
      <c r="BN3" s="640"/>
      <c r="BO3" s="641"/>
      <c r="BP3" s="646"/>
      <c r="BQ3" s="637"/>
      <c r="BR3" s="637"/>
      <c r="BS3" s="637"/>
      <c r="BT3" s="637"/>
      <c r="BU3" s="638"/>
      <c r="BV3" s="642"/>
      <c r="BW3" s="64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2"/>
      <c r="DG3" s="640"/>
      <c r="DH3" s="641"/>
      <c r="DI3" s="642"/>
      <c r="DJ3" s="640"/>
      <c r="DK3" s="641"/>
      <c r="DL3" s="642"/>
      <c r="DM3" s="640"/>
      <c r="DN3" s="64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2" t="s">
        <v>386</v>
      </c>
      <c r="P359" s="63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2" t="s">
        <v>386</v>
      </c>
      <c r="Z359" s="63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2" t="s">
        <v>386</v>
      </c>
      <c r="AJ359" s="63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2" t="s">
        <v>386</v>
      </c>
      <c r="AT359" s="63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2" t="s">
        <v>386</v>
      </c>
      <c r="BD359" s="63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2" t="s">
        <v>386</v>
      </c>
      <c r="BN359" s="63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2" t="s">
        <v>386</v>
      </c>
      <c r="BX359" s="633"/>
      <c r="BY359" s="63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2" t="s">
        <v>391</v>
      </c>
      <c r="P362" s="63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2" t="s">
        <v>391</v>
      </c>
      <c r="Z362" s="63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2" t="s">
        <v>391</v>
      </c>
      <c r="AJ362" s="63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2" t="s">
        <v>391</v>
      </c>
      <c r="AT362" s="63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2" t="s">
        <v>391</v>
      </c>
      <c r="BD362" s="63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2" t="s">
        <v>391</v>
      </c>
      <c r="BN362" s="63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2" t="s">
        <v>391</v>
      </c>
      <c r="BX362" s="633"/>
      <c r="BY362" s="633"/>
      <c r="BZ362" s="633"/>
      <c r="CA362" s="633"/>
      <c r="CB362" s="633"/>
      <c r="CC362" s="633"/>
      <c r="CD362" s="633"/>
      <c r="CE362" s="63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2" t="s">
        <v>392</v>
      </c>
      <c r="P363" s="63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2" t="s">
        <v>392</v>
      </c>
      <c r="Z363" s="63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2" t="s">
        <v>392</v>
      </c>
      <c r="AJ363" s="63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2" t="s">
        <v>392</v>
      </c>
      <c r="AT363" s="63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2" t="s">
        <v>392</v>
      </c>
      <c r="BD363" s="63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2" t="s">
        <v>392</v>
      </c>
      <c r="BN363" s="63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2" t="s">
        <v>392</v>
      </c>
      <c r="BX363" s="633"/>
      <c r="BY363" s="633"/>
      <c r="BZ363" s="633"/>
      <c r="CA363" s="633"/>
      <c r="CB363" s="633"/>
      <c r="CC363" s="633"/>
      <c r="CD363" s="633"/>
      <c r="CE363" s="63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2" t="s">
        <v>393</v>
      </c>
      <c r="P364" s="63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2" t="s">
        <v>393</v>
      </c>
      <c r="Z364" s="63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2" t="s">
        <v>393</v>
      </c>
      <c r="AJ364" s="63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2" t="s">
        <v>393</v>
      </c>
      <c r="AT364" s="63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2" t="s">
        <v>393</v>
      </c>
      <c r="BD364" s="63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2" t="s">
        <v>393</v>
      </c>
      <c r="BN364" s="63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2" t="s">
        <v>393</v>
      </c>
      <c r="BX364" s="633"/>
      <c r="BY364" s="633"/>
      <c r="BZ364" s="633"/>
      <c r="CA364" s="633"/>
      <c r="CB364" s="633"/>
      <c r="CC364" s="633"/>
      <c r="CD364" s="633"/>
      <c r="CE364" s="633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409"/>
  <sheetViews>
    <sheetView topLeftCell="A394" zoomScale="90" zoomScaleNormal="90" workbookViewId="0">
      <selection activeCell="G415" sqref="G41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6.7109375" style="156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28" t="s">
        <v>0</v>
      </c>
      <c r="B1" s="647" t="s">
        <v>1</v>
      </c>
      <c r="C1" s="647" t="s">
        <v>2</v>
      </c>
      <c r="D1" s="647" t="s">
        <v>3</v>
      </c>
      <c r="E1" s="629" t="s">
        <v>4</v>
      </c>
      <c r="F1" s="609" t="s">
        <v>5</v>
      </c>
      <c r="G1" s="610" t="s">
        <v>6</v>
      </c>
      <c r="H1" s="155" t="s">
        <v>7</v>
      </c>
      <c r="I1" s="611" t="s">
        <v>8</v>
      </c>
      <c r="J1" s="612"/>
      <c r="K1" s="613"/>
      <c r="L1" s="626"/>
      <c r="M1" s="627"/>
      <c r="N1" s="630" t="s">
        <v>507</v>
      </c>
      <c r="O1" s="626"/>
      <c r="P1" s="626"/>
      <c r="Q1" s="626"/>
      <c r="R1" s="626"/>
      <c r="S1" s="626"/>
      <c r="T1" s="626"/>
      <c r="U1" s="626"/>
      <c r="V1" s="626"/>
      <c r="W1" s="626"/>
      <c r="X1" s="626"/>
      <c r="Y1" s="626"/>
      <c r="Z1" s="626"/>
      <c r="AA1" s="626"/>
      <c r="AB1" s="626"/>
      <c r="AC1" s="626"/>
      <c r="AD1" s="626"/>
      <c r="AE1" s="626"/>
      <c r="AF1" s="626"/>
      <c r="AG1" s="626"/>
      <c r="AH1" s="626"/>
      <c r="AI1" s="626"/>
      <c r="AJ1" s="626"/>
      <c r="AK1" s="626"/>
      <c r="AL1" s="626"/>
      <c r="AM1" s="626"/>
      <c r="AN1" s="626"/>
      <c r="AO1" s="626"/>
      <c r="AP1" s="626"/>
      <c r="AQ1" s="626"/>
      <c r="AR1" s="626"/>
      <c r="AS1" s="626"/>
      <c r="AT1" s="626"/>
      <c r="AU1" s="626"/>
      <c r="AV1" s="626"/>
      <c r="AW1" s="626"/>
      <c r="AX1" s="626"/>
      <c r="AY1" s="626"/>
      <c r="AZ1" s="626"/>
      <c r="BA1" s="626"/>
      <c r="BB1" s="626"/>
      <c r="BC1" s="626"/>
      <c r="BD1" s="626"/>
      <c r="BE1" s="626"/>
      <c r="BF1" s="626"/>
      <c r="BG1" s="626"/>
      <c r="BH1" s="626"/>
      <c r="BI1" s="626"/>
      <c r="BJ1" s="626"/>
      <c r="BK1" s="626"/>
      <c r="BL1" s="626"/>
      <c r="BM1" s="626"/>
      <c r="BN1" s="626"/>
      <c r="BO1" s="626"/>
      <c r="BP1" s="626"/>
      <c r="BQ1" s="626"/>
      <c r="BR1" s="626"/>
      <c r="BS1" s="626"/>
      <c r="BT1" s="626"/>
      <c r="BU1" s="626"/>
      <c r="BV1" s="626"/>
      <c r="BW1" s="626"/>
      <c r="BX1" s="626"/>
      <c r="BY1" s="626"/>
      <c r="BZ1" s="626"/>
      <c r="CA1" s="626"/>
      <c r="CB1" s="626"/>
      <c r="CC1" s="626"/>
      <c r="CD1" s="626"/>
      <c r="CE1" s="627"/>
    </row>
    <row r="2" spans="1:83" ht="26.25" hidden="1">
      <c r="A2" s="606"/>
      <c r="B2" s="606"/>
      <c r="C2" s="606"/>
      <c r="D2" s="606"/>
      <c r="E2" s="606"/>
      <c r="F2" s="606"/>
      <c r="G2" s="606"/>
      <c r="H2" s="239"/>
      <c r="I2" s="631" t="s">
        <v>11</v>
      </c>
      <c r="J2" s="631" t="s">
        <v>12</v>
      </c>
      <c r="K2" s="613" t="s">
        <v>13</v>
      </c>
      <c r="L2" s="626"/>
      <c r="M2" s="627"/>
      <c r="N2" s="619" t="s">
        <v>14</v>
      </c>
      <c r="O2" s="626"/>
      <c r="P2" s="626"/>
      <c r="Q2" s="627"/>
      <c r="R2" s="620" t="s">
        <v>368</v>
      </c>
      <c r="S2" s="621"/>
      <c r="T2" s="621"/>
      <c r="U2" s="621"/>
      <c r="V2" s="621"/>
      <c r="W2" s="622"/>
      <c r="X2" s="619" t="s">
        <v>15</v>
      </c>
      <c r="Y2" s="626"/>
      <c r="Z2" s="626"/>
      <c r="AA2" s="627"/>
      <c r="AB2" s="620" t="s">
        <v>368</v>
      </c>
      <c r="AC2" s="621"/>
      <c r="AD2" s="621"/>
      <c r="AE2" s="621"/>
      <c r="AF2" s="621"/>
      <c r="AG2" s="622"/>
      <c r="AH2" s="619" t="s">
        <v>16</v>
      </c>
      <c r="AI2" s="626"/>
      <c r="AJ2" s="626"/>
      <c r="AK2" s="627"/>
      <c r="AL2" s="620" t="s">
        <v>368</v>
      </c>
      <c r="AM2" s="621"/>
      <c r="AN2" s="621"/>
      <c r="AO2" s="621"/>
      <c r="AP2" s="621"/>
      <c r="AQ2" s="622"/>
      <c r="AR2" s="619" t="s">
        <v>17</v>
      </c>
      <c r="AS2" s="626"/>
      <c r="AT2" s="626"/>
      <c r="AU2" s="627"/>
      <c r="AV2" s="620" t="s">
        <v>368</v>
      </c>
      <c r="AW2" s="621"/>
      <c r="AX2" s="621"/>
      <c r="AY2" s="621"/>
      <c r="AZ2" s="621"/>
      <c r="BA2" s="622"/>
      <c r="BB2" s="619" t="s">
        <v>18</v>
      </c>
      <c r="BC2" s="626"/>
      <c r="BD2" s="626"/>
      <c r="BE2" s="627"/>
      <c r="BF2" s="620" t="s">
        <v>368</v>
      </c>
      <c r="BG2" s="621"/>
      <c r="BH2" s="621"/>
      <c r="BI2" s="621"/>
      <c r="BJ2" s="621"/>
      <c r="BK2" s="622"/>
      <c r="BL2" s="619" t="s">
        <v>19</v>
      </c>
      <c r="BM2" s="626"/>
      <c r="BN2" s="626"/>
      <c r="BO2" s="627"/>
      <c r="BP2" s="620" t="s">
        <v>368</v>
      </c>
      <c r="BQ2" s="621"/>
      <c r="BR2" s="621"/>
      <c r="BS2" s="621"/>
      <c r="BT2" s="621"/>
      <c r="BU2" s="622"/>
      <c r="BV2" s="619" t="s">
        <v>20</v>
      </c>
      <c r="BW2" s="626"/>
      <c r="BX2" s="626"/>
      <c r="BY2" s="627"/>
      <c r="BZ2" s="620" t="s">
        <v>368</v>
      </c>
      <c r="CA2" s="621"/>
      <c r="CB2" s="621"/>
      <c r="CC2" s="621"/>
      <c r="CD2" s="621"/>
      <c r="CE2" s="622"/>
    </row>
    <row r="3" spans="1:83" ht="26.25" hidden="1">
      <c r="A3" s="606"/>
      <c r="B3" s="606"/>
      <c r="C3" s="606"/>
      <c r="D3" s="606"/>
      <c r="E3" s="606"/>
      <c r="F3" s="606"/>
      <c r="G3" s="606"/>
      <c r="H3" s="239"/>
      <c r="I3" s="606"/>
      <c r="J3" s="606"/>
      <c r="K3" s="613" t="s">
        <v>21</v>
      </c>
      <c r="L3" s="626"/>
      <c r="M3" s="627"/>
      <c r="N3" s="619"/>
      <c r="O3" s="626"/>
      <c r="P3" s="626"/>
      <c r="Q3" s="627"/>
      <c r="R3" s="623"/>
      <c r="S3" s="624"/>
      <c r="T3" s="624"/>
      <c r="U3" s="624"/>
      <c r="V3" s="624"/>
      <c r="W3" s="625"/>
      <c r="X3" s="619"/>
      <c r="Y3" s="626"/>
      <c r="Z3" s="626"/>
      <c r="AA3" s="627"/>
      <c r="AB3" s="623"/>
      <c r="AC3" s="624"/>
      <c r="AD3" s="624"/>
      <c r="AE3" s="624"/>
      <c r="AF3" s="624"/>
      <c r="AG3" s="625"/>
      <c r="AH3" s="619"/>
      <c r="AI3" s="626"/>
      <c r="AJ3" s="626"/>
      <c r="AK3" s="627"/>
      <c r="AL3" s="623"/>
      <c r="AM3" s="624"/>
      <c r="AN3" s="624"/>
      <c r="AO3" s="624"/>
      <c r="AP3" s="624"/>
      <c r="AQ3" s="625"/>
      <c r="AR3" s="619"/>
      <c r="AS3" s="626"/>
      <c r="AT3" s="626"/>
      <c r="AU3" s="627"/>
      <c r="AV3" s="623"/>
      <c r="AW3" s="624"/>
      <c r="AX3" s="624"/>
      <c r="AY3" s="624"/>
      <c r="AZ3" s="624"/>
      <c r="BA3" s="625"/>
      <c r="BB3" s="619"/>
      <c r="BC3" s="626"/>
      <c r="BD3" s="626"/>
      <c r="BE3" s="627"/>
      <c r="BF3" s="623"/>
      <c r="BG3" s="624"/>
      <c r="BH3" s="624"/>
      <c r="BI3" s="624"/>
      <c r="BJ3" s="624"/>
      <c r="BK3" s="625"/>
      <c r="BL3" s="619"/>
      <c r="BM3" s="626"/>
      <c r="BN3" s="626"/>
      <c r="BO3" s="627"/>
      <c r="BP3" s="623"/>
      <c r="BQ3" s="624"/>
      <c r="BR3" s="624"/>
      <c r="BS3" s="624"/>
      <c r="BT3" s="624"/>
      <c r="BU3" s="625"/>
      <c r="BV3" s="619"/>
      <c r="BW3" s="626"/>
      <c r="BX3" s="626"/>
      <c r="BY3" s="627"/>
      <c r="BZ3" s="623"/>
      <c r="CA3" s="624"/>
      <c r="CB3" s="624"/>
      <c r="CC3" s="624"/>
      <c r="CD3" s="624"/>
      <c r="CE3" s="625"/>
    </row>
    <row r="4" spans="1:83" ht="56.25" hidden="1" customHeight="1">
      <c r="A4" s="607"/>
      <c r="B4" s="607"/>
      <c r="C4" s="607"/>
      <c r="D4" s="607"/>
      <c r="E4" s="607"/>
      <c r="F4" s="607"/>
      <c r="G4" s="607"/>
      <c r="H4" s="240"/>
      <c r="I4" s="607"/>
      <c r="J4" s="60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550"/>
      <c r="C8" s="551"/>
      <c r="D8" s="188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285"/>
      <c r="C9" s="285"/>
      <c r="D9" s="285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22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74"/>
      <c r="Z17" s="173"/>
      <c r="AA17" s="210"/>
      <c r="AB17" s="173"/>
      <c r="AC17" s="173"/>
      <c r="AD17" s="173"/>
      <c r="AE17" s="173"/>
      <c r="AF17" s="158"/>
      <c r="AG17" s="173"/>
      <c r="AH17" s="173"/>
      <c r="AI17" s="522"/>
      <c r="AJ17" s="173"/>
      <c r="AK17" s="210"/>
      <c r="AL17" s="173"/>
      <c r="AM17" s="173"/>
      <c r="AN17" s="173"/>
      <c r="AO17" s="173"/>
      <c r="AP17" s="158"/>
      <c r="AQ17" s="173"/>
      <c r="AR17" s="173"/>
      <c r="AS17" s="523"/>
      <c r="AT17" s="173"/>
      <c r="AU17" s="210"/>
      <c r="AV17" s="173"/>
      <c r="AW17" s="173"/>
      <c r="AX17" s="173"/>
      <c r="AY17" s="173"/>
      <c r="AZ17" s="158"/>
      <c r="BA17" s="173"/>
      <c r="BB17" s="173"/>
      <c r="BC17" s="524"/>
      <c r="BD17" s="173"/>
      <c r="BE17" s="210"/>
      <c r="BF17" s="173"/>
      <c r="BG17" s="173"/>
      <c r="BH17" s="173"/>
      <c r="BI17" s="173"/>
      <c r="BJ17" s="158"/>
      <c r="BK17" s="173"/>
      <c r="BL17" s="173"/>
      <c r="BM17" s="525"/>
      <c r="BN17" s="173"/>
      <c r="BO17" s="210"/>
      <c r="BP17" s="173"/>
      <c r="BQ17" s="173"/>
      <c r="BR17" s="173"/>
      <c r="BS17" s="173"/>
      <c r="BT17" s="158"/>
      <c r="BU17" s="173"/>
      <c r="BV17" s="173"/>
      <c r="BW17" s="50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74"/>
      <c r="Z62" s="173"/>
      <c r="AA62" s="210"/>
      <c r="AB62" s="173"/>
      <c r="AC62" s="173"/>
      <c r="AD62" s="173"/>
      <c r="AE62" s="173"/>
      <c r="AF62" s="158"/>
      <c r="AG62" s="173"/>
      <c r="AH62" s="173"/>
      <c r="AI62" s="522"/>
      <c r="AJ62" s="173"/>
      <c r="AK62" s="210"/>
      <c r="AL62" s="173"/>
      <c r="AM62" s="173"/>
      <c r="AN62" s="173"/>
      <c r="AO62" s="173"/>
      <c r="AP62" s="158"/>
      <c r="AQ62" s="173"/>
      <c r="AR62" s="173"/>
      <c r="AS62" s="523"/>
      <c r="AT62" s="173"/>
      <c r="AU62" s="210"/>
      <c r="AV62" s="173"/>
      <c r="AW62" s="173"/>
      <c r="AX62" s="173"/>
      <c r="AY62" s="173"/>
      <c r="AZ62" s="158"/>
      <c r="BA62" s="173"/>
      <c r="BB62" s="173"/>
      <c r="BC62" s="524"/>
      <c r="BD62" s="173"/>
      <c r="BE62" s="210"/>
      <c r="BF62" s="173"/>
      <c r="BG62" s="173"/>
      <c r="BH62" s="173"/>
      <c r="BI62" s="173"/>
      <c r="BJ62" s="158"/>
      <c r="BK62" s="173"/>
      <c r="BL62" s="173"/>
      <c r="BM62" s="525"/>
      <c r="BN62" s="173"/>
      <c r="BO62" s="210"/>
      <c r="BP62" s="173"/>
      <c r="BQ62" s="173"/>
      <c r="BR62" s="173"/>
      <c r="BS62" s="173"/>
      <c r="BT62" s="158"/>
      <c r="BU62" s="173"/>
      <c r="BV62" s="173"/>
      <c r="BW62" s="50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281">
        <v>87</v>
      </c>
      <c r="B91" s="550"/>
      <c r="C91" s="551"/>
      <c r="D91" s="187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284">
        <v>88</v>
      </c>
      <c r="B92" s="285"/>
      <c r="C92" s="285"/>
      <c r="D92" s="285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284">
        <v>89</v>
      </c>
      <c r="B93" s="285"/>
      <c r="C93" s="285"/>
      <c r="D93" s="285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284">
        <v>90</v>
      </c>
      <c r="B94" s="285"/>
      <c r="C94" s="285"/>
      <c r="D94" s="285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74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522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523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24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525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50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74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526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52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27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525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500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74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522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523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24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525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50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74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526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523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27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25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500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74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526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52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27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25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500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555">
        <v>1113089</v>
      </c>
      <c r="G169" s="556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74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526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52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27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25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500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486</v>
      </c>
      <c r="H173" s="17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518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519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0</v>
      </c>
      <c r="M175" s="172">
        <v>0</v>
      </c>
      <c r="N175" s="173"/>
      <c r="O175" s="202"/>
      <c r="P175" s="173"/>
      <c r="Q175" s="210"/>
      <c r="R175" s="173"/>
      <c r="S175" s="173"/>
      <c r="T175" s="173"/>
      <c r="U175" s="173"/>
      <c r="V175" s="158"/>
      <c r="W175" s="173"/>
      <c r="X175" s="173"/>
      <c r="Y175" s="274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52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52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24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525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500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0</v>
      </c>
      <c r="M181" s="172">
        <v>0</v>
      </c>
      <c r="N181" s="173"/>
      <c r="O181" s="218"/>
      <c r="P181" s="173"/>
      <c r="Q181" s="210"/>
      <c r="R181" s="173"/>
      <c r="S181" s="173"/>
      <c r="T181" s="173"/>
      <c r="U181" s="173"/>
      <c r="V181" s="220"/>
      <c r="W181" s="173"/>
      <c r="X181" s="173"/>
      <c r="Y181" s="501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526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528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27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525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500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502"/>
      <c r="P321" s="173"/>
      <c r="Q321" s="210"/>
      <c r="R321" s="173"/>
      <c r="S321" s="173"/>
      <c r="T321" s="173"/>
      <c r="U321" s="173"/>
      <c r="V321" s="158"/>
      <c r="W321" s="173"/>
      <c r="X321" s="173"/>
      <c r="Y321" s="274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529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523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31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525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500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502"/>
      <c r="P322" s="173"/>
      <c r="Q322" s="210"/>
      <c r="R322" s="173"/>
      <c r="S322" s="173"/>
      <c r="T322" s="173"/>
      <c r="U322" s="173"/>
      <c r="V322" s="158"/>
      <c r="W322" s="173"/>
      <c r="X322" s="173"/>
      <c r="Y322" s="274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529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523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31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525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500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0</v>
      </c>
      <c r="M323" s="172">
        <v>0</v>
      </c>
      <c r="N323" s="173"/>
      <c r="O323" s="257"/>
      <c r="P323" s="173"/>
      <c r="Q323" s="210"/>
      <c r="R323" s="173"/>
      <c r="S323" s="173"/>
      <c r="T323" s="173"/>
      <c r="U323" s="173"/>
      <c r="V323" s="220"/>
      <c r="W323" s="173"/>
      <c r="X323" s="173"/>
      <c r="Y323" s="274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530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523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32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525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500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74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526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523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27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525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500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501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526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523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27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525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500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218"/>
      <c r="P326" s="173"/>
      <c r="Q326" s="210"/>
      <c r="R326" s="173"/>
      <c r="S326" s="173"/>
      <c r="T326" s="173"/>
      <c r="U326" s="219"/>
      <c r="V326" s="220"/>
      <c r="W326" s="173"/>
      <c r="X326" s="173"/>
      <c r="Y326" s="274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52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523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27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525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500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257"/>
      <c r="P336" s="173"/>
      <c r="Q336" s="210"/>
      <c r="R336" s="173"/>
      <c r="S336" s="173"/>
      <c r="T336" s="173"/>
      <c r="U336" s="173"/>
      <c r="V336" s="220"/>
      <c r="W336" s="173"/>
      <c r="X336" s="173"/>
      <c r="Y336" s="274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530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523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3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525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500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74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52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52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27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525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500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>
      <c r="A344" s="281">
        <v>342</v>
      </c>
      <c r="B344" s="187"/>
      <c r="C344" s="187"/>
      <c r="D344" s="279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284">
        <v>343</v>
      </c>
      <c r="B345" s="285"/>
      <c r="C345" s="285"/>
      <c r="D345" s="552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284">
        <v>344</v>
      </c>
      <c r="B346" s="285"/>
      <c r="C346" s="285"/>
      <c r="D346" s="552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284">
        <v>345</v>
      </c>
      <c r="B347" s="285"/>
      <c r="C347" s="285"/>
      <c r="D347" s="552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284">
        <v>346</v>
      </c>
      <c r="B348" s="285"/>
      <c r="C348" s="285"/>
      <c r="D348" s="552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284">
        <v>347</v>
      </c>
      <c r="B349" s="285"/>
      <c r="C349" s="285"/>
      <c r="D349" s="552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284">
        <v>348</v>
      </c>
      <c r="B350" s="285"/>
      <c r="C350" s="285"/>
      <c r="D350" s="552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284">
        <v>349</v>
      </c>
      <c r="B351" s="285"/>
      <c r="C351" s="285"/>
      <c r="D351" s="552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284">
        <v>350</v>
      </c>
      <c r="B352" s="285"/>
      <c r="C352" s="285"/>
      <c r="D352" s="552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513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514"/>
      <c r="J357" s="515"/>
      <c r="K357" s="336">
        <v>0</v>
      </c>
      <c r="L357" s="516">
        <f>SUM(O357,Y357,AI357,AS357,BC357,BM357,BW357)</f>
        <v>0</v>
      </c>
      <c r="M357" s="336">
        <v>0</v>
      </c>
      <c r="N357" s="517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503"/>
      <c r="P358" s="173"/>
      <c r="Q358" s="210"/>
      <c r="R358" s="173"/>
      <c r="S358" s="173"/>
      <c r="T358" s="173"/>
      <c r="U358" s="173"/>
      <c r="V358" s="158"/>
      <c r="W358" s="173"/>
      <c r="X358" s="173"/>
      <c r="Y358" s="506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533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537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54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54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500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502"/>
      <c r="P359" s="173"/>
      <c r="Q359" s="210"/>
      <c r="R359" s="173"/>
      <c r="S359" s="173"/>
      <c r="T359" s="173"/>
      <c r="U359" s="173"/>
      <c r="V359" s="158"/>
      <c r="W359" s="173"/>
      <c r="X359" s="173"/>
      <c r="Y359" s="274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529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523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531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525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500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0</v>
      </c>
      <c r="M360" s="172">
        <v>0</v>
      </c>
      <c r="N360" s="173"/>
      <c r="O360" s="502"/>
      <c r="P360" s="173"/>
      <c r="Q360" s="210"/>
      <c r="R360" s="173"/>
      <c r="S360" s="173"/>
      <c r="T360" s="173"/>
      <c r="U360" s="173"/>
      <c r="V360" s="158"/>
      <c r="W360" s="173"/>
      <c r="X360" s="173"/>
      <c r="Y360" s="274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529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523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531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525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500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0</v>
      </c>
      <c r="M361" s="172"/>
      <c r="N361" s="173"/>
      <c r="O361" s="502"/>
      <c r="P361" s="173"/>
      <c r="Q361" s="210"/>
      <c r="R361" s="173"/>
      <c r="S361" s="173"/>
      <c r="T361" s="173"/>
      <c r="U361" s="173"/>
      <c r="V361" s="158"/>
      <c r="W361" s="173"/>
      <c r="X361" s="173"/>
      <c r="Y361" s="274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529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523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531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525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500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273"/>
      <c r="P362" s="173"/>
      <c r="Q362" s="210"/>
      <c r="R362" s="173"/>
      <c r="S362" s="173"/>
      <c r="T362" s="173"/>
      <c r="U362" s="173"/>
      <c r="V362" s="158"/>
      <c r="W362" s="173"/>
      <c r="X362" s="173"/>
      <c r="Y362" s="274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529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523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531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525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500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0</v>
      </c>
      <c r="M363" s="172"/>
      <c r="N363" s="173"/>
      <c r="O363" s="502"/>
      <c r="P363" s="173"/>
      <c r="Q363" s="210"/>
      <c r="R363" s="173"/>
      <c r="S363" s="173"/>
      <c r="T363" s="173"/>
      <c r="U363" s="173"/>
      <c r="V363" s="158"/>
      <c r="W363" s="173"/>
      <c r="X363" s="173"/>
      <c r="Y363" s="274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529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523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531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525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500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0</v>
      </c>
      <c r="M364" s="172"/>
      <c r="N364" s="173"/>
      <c r="O364" s="273"/>
      <c r="P364" s="173"/>
      <c r="Q364" s="210"/>
      <c r="R364" s="173"/>
      <c r="S364" s="173"/>
      <c r="T364" s="173"/>
      <c r="U364" s="173"/>
      <c r="V364" s="158"/>
      <c r="W364" s="173"/>
      <c r="X364" s="173"/>
      <c r="Y364" s="274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529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523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531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525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500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0</v>
      </c>
      <c r="M365" s="172"/>
      <c r="N365" s="173"/>
      <c r="O365" s="273"/>
      <c r="P365" s="173"/>
      <c r="Q365" s="210"/>
      <c r="R365" s="173"/>
      <c r="S365" s="173"/>
      <c r="T365" s="173"/>
      <c r="U365" s="173"/>
      <c r="V365" s="158"/>
      <c r="W365" s="173"/>
      <c r="X365" s="173"/>
      <c r="Y365" s="501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534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523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31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525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500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273"/>
      <c r="P366" s="173"/>
      <c r="Q366" s="210"/>
      <c r="R366" s="173"/>
      <c r="S366" s="173"/>
      <c r="T366" s="173"/>
      <c r="U366" s="173"/>
      <c r="V366" s="158"/>
      <c r="W366" s="173"/>
      <c r="X366" s="173"/>
      <c r="Y366" s="274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529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523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531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525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500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172"/>
      <c r="N367" s="173"/>
      <c r="O367" s="273"/>
      <c r="P367" s="173"/>
      <c r="Q367" s="210"/>
      <c r="R367" s="173"/>
      <c r="S367" s="173"/>
      <c r="T367" s="173"/>
      <c r="U367" s="173"/>
      <c r="V367" s="158"/>
      <c r="W367" s="173"/>
      <c r="X367" s="173"/>
      <c r="Y367" s="274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529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523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531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525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500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520">
        <v>1113228</v>
      </c>
      <c r="G368" s="521" t="s">
        <v>436</v>
      </c>
      <c r="H368" s="407" t="s">
        <v>42</v>
      </c>
      <c r="I368" s="368"/>
      <c r="J368" s="370"/>
      <c r="K368" s="371"/>
      <c r="L368" s="159">
        <f t="shared" si="17"/>
        <v>0</v>
      </c>
      <c r="M368" s="243"/>
      <c r="N368" s="231"/>
      <c r="O368" s="504"/>
      <c r="P368" s="173"/>
      <c r="Q368" s="210"/>
      <c r="R368" s="173"/>
      <c r="S368" s="173"/>
      <c r="T368" s="173"/>
      <c r="U368" s="173"/>
      <c r="V368" s="158"/>
      <c r="W368" s="173"/>
      <c r="X368" s="173"/>
      <c r="Y368" s="507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535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538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541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544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509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7"/>
        <v>0</v>
      </c>
      <c r="M369" s="300">
        <v>0</v>
      </c>
      <c r="N369" s="301"/>
      <c r="O369" s="505"/>
      <c r="P369" s="355"/>
      <c r="Q369" s="210"/>
      <c r="R369" s="173"/>
      <c r="S369" s="173"/>
      <c r="T369" s="173"/>
      <c r="U369" s="173"/>
      <c r="V369" s="158"/>
      <c r="W369" s="173"/>
      <c r="X369" s="354"/>
      <c r="Y369" s="508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536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53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54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54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510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485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400" si="18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8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8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8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8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8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484</v>
      </c>
      <c r="H377" s="285" t="s">
        <v>69</v>
      </c>
      <c r="I377" s="302"/>
      <c r="J377" s="302"/>
      <c r="K377" s="389"/>
      <c r="L377" s="378">
        <f t="shared" si="18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8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553">
        <v>1113230</v>
      </c>
      <c r="G381" s="554" t="s">
        <v>478</v>
      </c>
      <c r="H381" s="353" t="s">
        <v>42</v>
      </c>
      <c r="I381" s="302"/>
      <c r="J381" s="302"/>
      <c r="K381" s="300"/>
      <c r="L381" s="159">
        <f t="shared" si="18"/>
        <v>0</v>
      </c>
      <c r="M381" s="378"/>
      <c r="N381" s="302"/>
      <c r="O381" s="379"/>
      <c r="Y381" s="380"/>
      <c r="AI381" s="546"/>
      <c r="AS381" s="547"/>
      <c r="BC381" s="548"/>
      <c r="BM381" s="549"/>
      <c r="BW381" s="510"/>
    </row>
    <row r="382" spans="1:83" ht="24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8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83" ht="24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83" ht="24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customHeight="1">
      <c r="A387" s="284">
        <v>372</v>
      </c>
      <c r="B387" s="302"/>
      <c r="C387" s="302"/>
      <c r="D387" s="302"/>
      <c r="E387" s="373"/>
      <c r="F387" s="399">
        <v>20060399</v>
      </c>
      <c r="G387" s="511" t="s">
        <v>452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239</v>
      </c>
      <c r="H388" s="285" t="s">
        <v>69</v>
      </c>
      <c r="I388" s="302"/>
      <c r="J388" s="302"/>
      <c r="K388" s="300"/>
      <c r="L388" s="378">
        <f t="shared" si="18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453</v>
      </c>
      <c r="H389" s="285" t="s">
        <v>69</v>
      </c>
      <c r="I389" s="302"/>
      <c r="J389" s="302"/>
      <c r="K389" s="300"/>
      <c r="L389" s="378">
        <f t="shared" si="18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customHeight="1">
      <c r="A390" s="284">
        <v>375</v>
      </c>
      <c r="B390" s="302"/>
      <c r="C390" s="302"/>
      <c r="D390" s="302"/>
      <c r="E390" s="373"/>
      <c r="F390" s="448">
        <v>20060764</v>
      </c>
      <c r="G390" s="446" t="s">
        <v>476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customHeight="1">
      <c r="A391" s="284">
        <v>376</v>
      </c>
      <c r="B391" s="302"/>
      <c r="C391" s="302"/>
      <c r="D391" s="302"/>
      <c r="E391" s="373"/>
      <c r="F391" s="448">
        <v>20060765</v>
      </c>
      <c r="G391" s="446" t="s">
        <v>456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4.75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18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5.5" customHeight="1">
      <c r="A394" s="284">
        <v>379</v>
      </c>
      <c r="B394" s="302"/>
      <c r="C394" s="302"/>
      <c r="D394" s="302"/>
      <c r="E394" s="373"/>
      <c r="F394" s="448">
        <v>20060977</v>
      </c>
      <c r="G394" s="446" t="s">
        <v>460</v>
      </c>
      <c r="H394" s="285" t="s">
        <v>69</v>
      </c>
      <c r="I394" s="302"/>
      <c r="J394" s="302"/>
      <c r="K394" s="300"/>
      <c r="L394" s="378">
        <f t="shared" si="18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customHeight="1">
      <c r="A395" s="284">
        <v>380</v>
      </c>
      <c r="B395" s="302"/>
      <c r="C395" s="302"/>
      <c r="D395" s="302"/>
      <c r="E395" s="373"/>
      <c r="F395" s="448">
        <v>20060978</v>
      </c>
      <c r="G395" s="446" t="s">
        <v>461</v>
      </c>
      <c r="H395" s="285" t="s">
        <v>69</v>
      </c>
      <c r="I395" s="302"/>
      <c r="J395" s="302"/>
      <c r="K395" s="300"/>
      <c r="L395" s="378">
        <f t="shared" si="18"/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7.75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470</v>
      </c>
      <c r="H396" s="285" t="s">
        <v>69</v>
      </c>
      <c r="I396" s="302"/>
      <c r="J396" s="302"/>
      <c r="K396" s="300"/>
      <c r="L396" s="378">
        <f t="shared" si="18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27.75" customHeight="1">
      <c r="A397" s="284">
        <v>382</v>
      </c>
      <c r="B397" s="302"/>
      <c r="C397" s="302"/>
      <c r="D397" s="302"/>
      <c r="E397" s="373"/>
      <c r="F397" s="448">
        <v>20061265</v>
      </c>
      <c r="G397" s="486" t="s">
        <v>471</v>
      </c>
      <c r="H397" s="285" t="s">
        <v>69</v>
      </c>
      <c r="I397" s="302"/>
      <c r="J397" s="302"/>
      <c r="K397" s="300"/>
      <c r="L397" s="378">
        <f t="shared" si="18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7.75" customHeight="1">
      <c r="A398" s="284">
        <v>383</v>
      </c>
      <c r="B398" s="302"/>
      <c r="C398" s="302"/>
      <c r="D398" s="302"/>
      <c r="E398" s="373"/>
      <c r="F398" s="448">
        <v>20061522</v>
      </c>
      <c r="G398" s="486" t="s">
        <v>472</v>
      </c>
      <c r="H398" s="285" t="s">
        <v>69</v>
      </c>
      <c r="I398" s="302"/>
      <c r="J398" s="302"/>
      <c r="K398" s="300"/>
      <c r="L398" s="378">
        <f t="shared" si="18"/>
        <v>0</v>
      </c>
      <c r="M398" s="378"/>
      <c r="N398" s="302"/>
      <c r="O398" s="379"/>
      <c r="Y398" s="364"/>
      <c r="AI398" s="365"/>
      <c r="AS398" s="404"/>
      <c r="BC398" s="328"/>
      <c r="BM398" s="403"/>
      <c r="BW398" s="352"/>
    </row>
    <row r="399" spans="1:75" ht="27.75" customHeight="1">
      <c r="A399" s="284">
        <v>384</v>
      </c>
      <c r="B399" s="302"/>
      <c r="C399" s="302"/>
      <c r="D399" s="302"/>
      <c r="E399" s="373"/>
      <c r="F399" s="448">
        <v>20061523</v>
      </c>
      <c r="G399" s="486" t="s">
        <v>473</v>
      </c>
      <c r="H399" s="285" t="s">
        <v>69</v>
      </c>
      <c r="I399" s="302"/>
      <c r="J399" s="302"/>
      <c r="K399" s="300"/>
      <c r="L399" s="378">
        <f t="shared" si="18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7.75" customHeight="1">
      <c r="A400" s="284">
        <v>385</v>
      </c>
      <c r="B400" s="302"/>
      <c r="C400" s="302"/>
      <c r="D400" s="302"/>
      <c r="E400" s="373"/>
      <c r="F400" s="448">
        <v>20061981</v>
      </c>
      <c r="G400" s="512" t="s">
        <v>482</v>
      </c>
      <c r="H400" s="285" t="s">
        <v>69</v>
      </c>
      <c r="I400" s="302"/>
      <c r="J400" s="302"/>
      <c r="K400" s="300"/>
      <c r="L400" s="378">
        <f t="shared" si="18"/>
        <v>0</v>
      </c>
      <c r="M400" s="378"/>
      <c r="N400" s="302"/>
      <c r="O400" s="379"/>
      <c r="Y400" s="364"/>
      <c r="AI400" s="365"/>
      <c r="AS400" s="404"/>
      <c r="BC400" s="328"/>
      <c r="BM400" s="403"/>
      <c r="BW400" s="352"/>
    </row>
    <row r="401" spans="1:75" ht="26.25" customHeight="1">
      <c r="A401" s="284">
        <v>386</v>
      </c>
      <c r="B401" s="302"/>
      <c r="C401" s="302"/>
      <c r="D401" s="302"/>
      <c r="E401" s="373"/>
      <c r="F401" s="448">
        <v>20061982</v>
      </c>
      <c r="G401" s="486" t="s">
        <v>483</v>
      </c>
      <c r="H401" s="285" t="s">
        <v>69</v>
      </c>
      <c r="I401" s="302"/>
      <c r="J401" s="302"/>
      <c r="K401" s="300"/>
      <c r="L401" s="378">
        <f t="shared" ref="L401:L405" si="19">SUM(O401,Y401,AI401,AS401,BC401,BM401,BW401)</f>
        <v>0</v>
      </c>
      <c r="M401" s="378"/>
      <c r="N401" s="302"/>
      <c r="O401" s="379"/>
      <c r="Y401" s="364"/>
      <c r="AI401" s="365"/>
      <c r="AS401" s="404"/>
      <c r="BC401" s="328"/>
      <c r="BM401" s="403"/>
      <c r="BW401" s="352"/>
    </row>
    <row r="402" spans="1:75" ht="30.75" hidden="1" customHeight="1">
      <c r="A402" s="284">
        <v>369</v>
      </c>
      <c r="B402" s="302"/>
      <c r="C402" s="302"/>
      <c r="D402" s="302"/>
      <c r="E402" s="286"/>
      <c r="F402" s="331">
        <v>1113231</v>
      </c>
      <c r="G402" s="308" t="s">
        <v>477</v>
      </c>
      <c r="H402" s="353" t="s">
        <v>42</v>
      </c>
      <c r="I402" s="302"/>
      <c r="J402" s="302"/>
      <c r="K402" s="300"/>
      <c r="L402" s="159">
        <f t="shared" si="19"/>
        <v>0</v>
      </c>
      <c r="M402" s="378"/>
      <c r="N402" s="302"/>
      <c r="O402" s="379"/>
      <c r="Y402" s="380"/>
      <c r="AI402" s="546"/>
      <c r="AS402" s="547"/>
      <c r="BC402" s="548"/>
      <c r="BM402" s="549"/>
      <c r="BW402" s="510"/>
    </row>
    <row r="403" spans="1:75" ht="31.5" hidden="1" customHeight="1">
      <c r="A403" s="284">
        <v>370</v>
      </c>
      <c r="B403" s="302"/>
      <c r="C403" s="302"/>
      <c r="D403" s="302"/>
      <c r="E403" s="286"/>
      <c r="F403" s="331">
        <v>1113232</v>
      </c>
      <c r="G403" s="308" t="s">
        <v>479</v>
      </c>
      <c r="H403" s="353" t="s">
        <v>42</v>
      </c>
      <c r="I403" s="302"/>
      <c r="J403" s="302"/>
      <c r="K403" s="300"/>
      <c r="L403" s="159">
        <f t="shared" si="19"/>
        <v>0</v>
      </c>
      <c r="M403" s="378"/>
      <c r="N403" s="302"/>
      <c r="O403" s="379"/>
      <c r="Y403" s="380"/>
      <c r="AI403" s="546"/>
      <c r="AS403" s="547"/>
      <c r="BC403" s="548"/>
      <c r="BM403" s="549"/>
      <c r="BW403" s="510"/>
    </row>
    <row r="404" spans="1:75" ht="28.5" hidden="1" customHeight="1">
      <c r="A404" s="284">
        <v>371</v>
      </c>
      <c r="B404" s="302"/>
      <c r="C404" s="302"/>
      <c r="D404" s="302"/>
      <c r="E404" s="286"/>
      <c r="F404" s="331">
        <v>1113233</v>
      </c>
      <c r="G404" s="308" t="s">
        <v>480</v>
      </c>
      <c r="H404" s="353" t="s">
        <v>42</v>
      </c>
      <c r="I404" s="302"/>
      <c r="J404" s="302"/>
      <c r="K404" s="300"/>
      <c r="L404" s="159">
        <f t="shared" si="19"/>
        <v>0</v>
      </c>
      <c r="M404" s="378"/>
      <c r="N404" s="302"/>
      <c r="O404" s="379"/>
      <c r="Y404" s="380"/>
      <c r="AI404" s="546"/>
      <c r="AS404" s="547"/>
      <c r="BC404" s="548"/>
      <c r="BM404" s="549"/>
      <c r="BW404" s="510"/>
    </row>
    <row r="405" spans="1:75" ht="29.25" hidden="1" customHeight="1">
      <c r="A405" s="284">
        <v>372</v>
      </c>
      <c r="B405" s="302"/>
      <c r="C405" s="302"/>
      <c r="D405" s="302"/>
      <c r="E405" s="286"/>
      <c r="F405" s="331">
        <v>1113234</v>
      </c>
      <c r="G405" s="308" t="s">
        <v>481</v>
      </c>
      <c r="H405" s="353" t="s">
        <v>42</v>
      </c>
      <c r="I405" s="302"/>
      <c r="J405" s="302"/>
      <c r="K405" s="300"/>
      <c r="L405" s="159">
        <f t="shared" si="19"/>
        <v>0</v>
      </c>
      <c r="M405" s="378"/>
      <c r="N405" s="302"/>
      <c r="O405" s="379"/>
      <c r="Y405" s="380"/>
      <c r="AI405" s="546"/>
      <c r="AS405" s="547"/>
      <c r="BC405" s="548"/>
      <c r="BM405" s="549"/>
      <c r="BW405" s="510"/>
    </row>
    <row r="406" spans="1:75" ht="31.5" customHeight="1">
      <c r="A406" s="284">
        <v>387</v>
      </c>
      <c r="B406" s="302"/>
      <c r="C406" s="302"/>
      <c r="D406" s="302"/>
      <c r="E406" s="373"/>
      <c r="F406" s="448">
        <f>'Week 1'!F404</f>
        <v>20062210</v>
      </c>
      <c r="G406" s="486" t="str">
        <f>'Week 1'!G404</f>
        <v>วรรณวนัชลองบันดับเบิลช็อก Double Choco Long Bun</v>
      </c>
      <c r="H406" s="285" t="str">
        <f>'Week 1'!H404</f>
        <v>CJ</v>
      </c>
      <c r="I406" s="302"/>
      <c r="J406" s="302"/>
      <c r="K406" s="300"/>
      <c r="L406" s="378">
        <f t="shared" ref="L406:L408" si="20">SUM(O406,Y406,AI406,AS406,BC406,BM406,BW406)</f>
        <v>0</v>
      </c>
      <c r="M406" s="378"/>
      <c r="N406" s="302"/>
      <c r="O406" s="379"/>
      <c r="Y406" s="364"/>
      <c r="AI406" s="365"/>
      <c r="AS406" s="404"/>
      <c r="BC406" s="328"/>
      <c r="BM406" s="403"/>
      <c r="BW406" s="352"/>
    </row>
    <row r="407" spans="1:75" ht="32.25" customHeight="1">
      <c r="A407" s="284">
        <v>388</v>
      </c>
      <c r="B407" s="302"/>
      <c r="C407" s="302"/>
      <c r="D407" s="302"/>
      <c r="E407" s="373"/>
      <c r="F407" s="448">
        <f>'Week 1'!F409</f>
        <v>20062517</v>
      </c>
      <c r="G407" s="486" t="str">
        <f>'Week 1'!G409</f>
        <v>วรรณวนัช เค้กลอดช่องน้ำตาลโตนด 100g (กระปุก)</v>
      </c>
      <c r="H407" s="285" t="str">
        <f>'Week 1'!H409</f>
        <v>CJ</v>
      </c>
      <c r="I407" s="302"/>
      <c r="J407" s="302"/>
      <c r="K407" s="300"/>
      <c r="L407" s="378">
        <f t="shared" si="20"/>
        <v>0</v>
      </c>
      <c r="M407" s="378"/>
      <c r="N407" s="302"/>
      <c r="O407" s="379"/>
      <c r="Y407" s="364"/>
      <c r="AI407" s="365"/>
      <c r="AS407" s="404"/>
      <c r="BC407" s="328"/>
      <c r="BM407" s="403"/>
      <c r="BW407" s="352"/>
    </row>
    <row r="408" spans="1:75" ht="32.25" customHeight="1">
      <c r="A408" s="284">
        <v>389</v>
      </c>
      <c r="B408" s="302"/>
      <c r="C408" s="302"/>
      <c r="D408" s="302"/>
      <c r="E408" s="373"/>
      <c r="F408" s="448">
        <f>'Week 1'!F410</f>
        <v>20062516</v>
      </c>
      <c r="G408" s="486" t="str">
        <f>'Week 1'!G410</f>
        <v>วรรณวนัช ลองบันชาไทยสอดไส้ครีมบราวน์ชูก้า 95g</v>
      </c>
      <c r="H408" s="285" t="str">
        <f>'Week 1'!H410</f>
        <v>CJ</v>
      </c>
      <c r="I408" s="302"/>
      <c r="J408" s="302"/>
      <c r="K408" s="300"/>
      <c r="L408" s="378">
        <f t="shared" si="20"/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352"/>
    </row>
    <row r="409" spans="1:75" ht="30.75" customHeight="1"/>
  </sheetData>
  <autoFilter ref="H1:H405" xr:uid="{00000000-0001-0000-0700-000000000000}">
    <filterColumn colId="0">
      <filters>
        <filter val="CJ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4" t="s">
        <v>14</v>
      </c>
      <c r="B1" s="633"/>
      <c r="C1" s="633"/>
      <c r="D1" s="633"/>
      <c r="E1" s="633"/>
      <c r="F1" s="635"/>
      <c r="G1" s="116"/>
      <c r="H1" s="636" t="s">
        <v>15</v>
      </c>
      <c r="I1" s="637"/>
      <c r="J1" s="637"/>
      <c r="K1" s="637"/>
      <c r="L1" s="637"/>
      <c r="M1" s="638"/>
      <c r="N1" s="116"/>
      <c r="O1" s="636" t="s">
        <v>16</v>
      </c>
      <c r="P1" s="637"/>
      <c r="Q1" s="637"/>
      <c r="R1" s="637"/>
      <c r="S1" s="637"/>
      <c r="T1" s="637"/>
      <c r="U1" s="116"/>
      <c r="V1" s="636" t="s">
        <v>17</v>
      </c>
      <c r="W1" s="637"/>
      <c r="X1" s="637"/>
      <c r="Y1" s="637"/>
      <c r="Z1" s="637"/>
      <c r="AA1" s="637"/>
      <c r="AB1" s="116"/>
      <c r="AC1" s="636" t="s">
        <v>394</v>
      </c>
      <c r="AD1" s="637"/>
      <c r="AE1" s="637"/>
      <c r="AF1" s="637"/>
      <c r="AG1" s="637"/>
      <c r="AH1" s="637"/>
      <c r="AI1" s="116"/>
      <c r="AJ1" s="636" t="s">
        <v>19</v>
      </c>
      <c r="AK1" s="637"/>
      <c r="AL1" s="637"/>
      <c r="AM1" s="637"/>
      <c r="AN1" s="637"/>
      <c r="AO1" s="637"/>
      <c r="AP1" s="116"/>
      <c r="AQ1" s="636" t="s">
        <v>395</v>
      </c>
      <c r="AR1" s="637"/>
      <c r="AS1" s="637"/>
      <c r="AT1" s="637"/>
      <c r="AU1" s="637"/>
      <c r="AV1" s="637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9" t="s">
        <v>10</v>
      </c>
      <c r="CU1" s="640"/>
      <c r="CV1" s="640"/>
      <c r="CW1" s="640"/>
      <c r="CX1" s="640"/>
      <c r="CY1" s="640"/>
      <c r="CZ1" s="640"/>
      <c r="DA1" s="640"/>
      <c r="DB1" s="640"/>
      <c r="DC1" s="640"/>
      <c r="DD1" s="640"/>
      <c r="DE1" s="640"/>
      <c r="DF1" s="640"/>
      <c r="DG1" s="640"/>
      <c r="DH1" s="640"/>
      <c r="DI1" s="640"/>
      <c r="DJ1" s="640"/>
      <c r="DK1" s="640"/>
      <c r="DL1" s="640"/>
      <c r="DM1" s="640"/>
      <c r="DN1" s="64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2" t="s">
        <v>18</v>
      </c>
      <c r="BC2" s="640"/>
      <c r="BD2" s="640"/>
      <c r="BE2" s="641"/>
      <c r="BF2" s="643" t="s">
        <v>368</v>
      </c>
      <c r="BG2" s="644"/>
      <c r="BH2" s="644"/>
      <c r="BI2" s="644"/>
      <c r="BJ2" s="644"/>
      <c r="BK2" s="645"/>
      <c r="BL2" s="642" t="s">
        <v>19</v>
      </c>
      <c r="BM2" s="640"/>
      <c r="BN2" s="640"/>
      <c r="BO2" s="641"/>
      <c r="BP2" s="643" t="s">
        <v>368</v>
      </c>
      <c r="BQ2" s="644"/>
      <c r="BR2" s="644"/>
      <c r="BS2" s="644"/>
      <c r="BT2" s="644"/>
      <c r="BU2" s="645"/>
      <c r="BV2" s="642" t="s">
        <v>20</v>
      </c>
      <c r="BW2" s="64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2" t="s">
        <v>17</v>
      </c>
      <c r="CI2" s="640"/>
      <c r="CJ2" s="641"/>
      <c r="CK2" s="642" t="s">
        <v>18</v>
      </c>
      <c r="CL2" s="640"/>
      <c r="CM2" s="641"/>
      <c r="CN2" s="642" t="s">
        <v>19</v>
      </c>
      <c r="CO2" s="640"/>
      <c r="CP2" s="641"/>
      <c r="CQ2" s="642" t="s">
        <v>20</v>
      </c>
      <c r="CR2" s="640"/>
      <c r="CS2" s="641"/>
      <c r="CT2" s="642" t="s">
        <v>14</v>
      </c>
      <c r="CU2" s="640"/>
      <c r="CV2" s="641"/>
      <c r="CW2" s="642" t="s">
        <v>15</v>
      </c>
      <c r="CX2" s="640"/>
      <c r="CY2" s="641"/>
      <c r="CZ2" s="642" t="s">
        <v>16</v>
      </c>
      <c r="DA2" s="640"/>
      <c r="DB2" s="641"/>
      <c r="DC2" s="642" t="s">
        <v>17</v>
      </c>
      <c r="DD2" s="640"/>
      <c r="DE2" s="641"/>
      <c r="DF2" s="642" t="s">
        <v>18</v>
      </c>
      <c r="DG2" s="640"/>
      <c r="DH2" s="641"/>
      <c r="DI2" s="642" t="s">
        <v>19</v>
      </c>
      <c r="DJ2" s="640"/>
      <c r="DK2" s="641"/>
      <c r="DL2" s="642" t="s">
        <v>20</v>
      </c>
      <c r="DM2" s="640"/>
      <c r="DN2" s="64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2"/>
      <c r="BC3" s="640"/>
      <c r="BD3" s="640"/>
      <c r="BE3" s="641"/>
      <c r="BF3" s="646"/>
      <c r="BG3" s="637"/>
      <c r="BH3" s="637"/>
      <c r="BI3" s="637"/>
      <c r="BJ3" s="637"/>
      <c r="BK3" s="638"/>
      <c r="BL3" s="642"/>
      <c r="BM3" s="640"/>
      <c r="BN3" s="640"/>
      <c r="BO3" s="641"/>
      <c r="BP3" s="646"/>
      <c r="BQ3" s="637"/>
      <c r="BR3" s="637"/>
      <c r="BS3" s="637"/>
      <c r="BT3" s="637"/>
      <c r="BU3" s="638"/>
      <c r="BV3" s="642"/>
      <c r="BW3" s="64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2"/>
      <c r="DG3" s="640"/>
      <c r="DH3" s="641"/>
      <c r="DI3" s="642"/>
      <c r="DJ3" s="640"/>
      <c r="DK3" s="641"/>
      <c r="DL3" s="642"/>
      <c r="DM3" s="640"/>
      <c r="DN3" s="64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2" t="s">
        <v>386</v>
      </c>
      <c r="P359" s="63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2" t="s">
        <v>386</v>
      </c>
      <c r="Z359" s="63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2" t="s">
        <v>386</v>
      </c>
      <c r="AJ359" s="63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2" t="s">
        <v>386</v>
      </c>
      <c r="AT359" s="63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2" t="s">
        <v>386</v>
      </c>
      <c r="BD359" s="63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2" t="s">
        <v>386</v>
      </c>
      <c r="BN359" s="63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2" t="s">
        <v>386</v>
      </c>
      <c r="BX359" s="633"/>
      <c r="BY359" s="63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2" t="s">
        <v>391</v>
      </c>
      <c r="P362" s="63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2" t="s">
        <v>391</v>
      </c>
      <c r="Z362" s="63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2" t="s">
        <v>391</v>
      </c>
      <c r="AJ362" s="63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2" t="s">
        <v>391</v>
      </c>
      <c r="AT362" s="63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2" t="s">
        <v>391</v>
      </c>
      <c r="BD362" s="63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2" t="s">
        <v>391</v>
      </c>
      <c r="BN362" s="63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2" t="s">
        <v>391</v>
      </c>
      <c r="BX362" s="633"/>
      <c r="BY362" s="633"/>
      <c r="BZ362" s="633"/>
      <c r="CA362" s="633"/>
      <c r="CB362" s="633"/>
      <c r="CC362" s="633"/>
      <c r="CD362" s="633"/>
      <c r="CE362" s="63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2" t="s">
        <v>392</v>
      </c>
      <c r="P363" s="63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2" t="s">
        <v>392</v>
      </c>
      <c r="Z363" s="63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2" t="s">
        <v>392</v>
      </c>
      <c r="AJ363" s="63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2" t="s">
        <v>392</v>
      </c>
      <c r="AT363" s="63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2" t="s">
        <v>392</v>
      </c>
      <c r="BD363" s="63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2" t="s">
        <v>392</v>
      </c>
      <c r="BN363" s="63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2" t="s">
        <v>392</v>
      </c>
      <c r="BX363" s="633"/>
      <c r="BY363" s="633"/>
      <c r="BZ363" s="633"/>
      <c r="CA363" s="633"/>
      <c r="CB363" s="633"/>
      <c r="CC363" s="633"/>
      <c r="CD363" s="633"/>
      <c r="CE363" s="63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2" t="s">
        <v>393</v>
      </c>
      <c r="P364" s="63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2" t="s">
        <v>393</v>
      </c>
      <c r="Z364" s="63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2" t="s">
        <v>393</v>
      </c>
      <c r="AJ364" s="63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2" t="s">
        <v>393</v>
      </c>
      <c r="AT364" s="63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2" t="s">
        <v>393</v>
      </c>
      <c r="BD364" s="63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2" t="s">
        <v>393</v>
      </c>
      <c r="BN364" s="63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2" t="s">
        <v>393</v>
      </c>
      <c r="BX364" s="633"/>
      <c r="BY364" s="633"/>
      <c r="BZ364" s="633"/>
      <c r="CA364" s="633"/>
      <c r="CB364" s="633"/>
      <c r="CC364" s="633"/>
      <c r="CD364" s="633"/>
      <c r="CE364" s="633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407"/>
  <sheetViews>
    <sheetView topLeftCell="A390" zoomScale="90" zoomScaleNormal="90" workbookViewId="0">
      <selection activeCell="G415" sqref="G41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05" t="s">
        <v>0</v>
      </c>
      <c r="B1" s="608" t="s">
        <v>1</v>
      </c>
      <c r="C1" s="608" t="s">
        <v>2</v>
      </c>
      <c r="D1" s="608" t="s">
        <v>3</v>
      </c>
      <c r="E1" s="608" t="s">
        <v>4</v>
      </c>
      <c r="F1" s="609" t="s">
        <v>5</v>
      </c>
      <c r="G1" s="610" t="s">
        <v>6</v>
      </c>
      <c r="H1" s="155" t="s">
        <v>7</v>
      </c>
      <c r="I1" s="611" t="s">
        <v>8</v>
      </c>
      <c r="J1" s="612"/>
      <c r="K1" s="613"/>
      <c r="L1" s="626"/>
      <c r="M1" s="627"/>
      <c r="N1" s="630" t="s">
        <v>508</v>
      </c>
      <c r="O1" s="626"/>
      <c r="P1" s="626"/>
      <c r="Q1" s="626"/>
      <c r="R1" s="626"/>
      <c r="S1" s="626"/>
      <c r="T1" s="626"/>
      <c r="U1" s="626"/>
      <c r="V1" s="626"/>
      <c r="W1" s="626"/>
      <c r="X1" s="626"/>
      <c r="Y1" s="626"/>
      <c r="Z1" s="626"/>
      <c r="AA1" s="626"/>
      <c r="AB1" s="626"/>
      <c r="AC1" s="626"/>
      <c r="AD1" s="626"/>
      <c r="AE1" s="626"/>
      <c r="AF1" s="626"/>
      <c r="AG1" s="626"/>
      <c r="AH1" s="626"/>
      <c r="AI1" s="626"/>
      <c r="AJ1" s="626"/>
      <c r="AK1" s="626"/>
      <c r="AL1" s="626"/>
      <c r="AM1" s="626"/>
      <c r="AN1" s="626"/>
      <c r="AO1" s="626"/>
      <c r="AP1" s="626"/>
      <c r="AQ1" s="626"/>
      <c r="AR1" s="626"/>
      <c r="AS1" s="626"/>
      <c r="AT1" s="626"/>
      <c r="AU1" s="626"/>
      <c r="AV1" s="626"/>
      <c r="AW1" s="626"/>
      <c r="AX1" s="626"/>
      <c r="AY1" s="626"/>
      <c r="AZ1" s="626"/>
      <c r="BA1" s="626"/>
      <c r="BB1" s="626"/>
      <c r="BC1" s="626"/>
      <c r="BD1" s="626"/>
      <c r="BE1" s="626"/>
      <c r="BF1" s="626"/>
      <c r="BG1" s="626"/>
      <c r="BH1" s="626"/>
      <c r="BI1" s="626"/>
      <c r="BJ1" s="626"/>
      <c r="BK1" s="626"/>
      <c r="BL1" s="626"/>
      <c r="BM1" s="626"/>
      <c r="BN1" s="626"/>
      <c r="BO1" s="626"/>
      <c r="BP1" s="626"/>
      <c r="BQ1" s="626"/>
      <c r="BR1" s="626"/>
      <c r="BS1" s="626"/>
      <c r="BT1" s="626"/>
      <c r="BU1" s="626"/>
      <c r="BV1" s="626"/>
      <c r="BW1" s="626"/>
      <c r="BX1" s="626"/>
      <c r="BY1" s="626"/>
      <c r="BZ1" s="626"/>
      <c r="CA1" s="626"/>
      <c r="CB1" s="626"/>
      <c r="CC1" s="626"/>
      <c r="CD1" s="626"/>
      <c r="CE1" s="627"/>
    </row>
    <row r="2" spans="1:83" ht="26.25" hidden="1">
      <c r="A2" s="606"/>
      <c r="B2" s="606"/>
      <c r="C2" s="606"/>
      <c r="D2" s="606"/>
      <c r="E2" s="606"/>
      <c r="F2" s="606"/>
      <c r="G2" s="606"/>
      <c r="H2" s="239"/>
      <c r="I2" s="631" t="s">
        <v>11</v>
      </c>
      <c r="J2" s="631" t="s">
        <v>12</v>
      </c>
      <c r="K2" s="613" t="s">
        <v>13</v>
      </c>
      <c r="L2" s="626"/>
      <c r="M2" s="627"/>
      <c r="N2" s="619" t="s">
        <v>14</v>
      </c>
      <c r="O2" s="626"/>
      <c r="P2" s="626"/>
      <c r="Q2" s="627"/>
      <c r="R2" s="620" t="s">
        <v>368</v>
      </c>
      <c r="S2" s="621"/>
      <c r="T2" s="621"/>
      <c r="U2" s="621"/>
      <c r="V2" s="621"/>
      <c r="W2" s="622"/>
      <c r="X2" s="619" t="s">
        <v>15</v>
      </c>
      <c r="Y2" s="626"/>
      <c r="Z2" s="626"/>
      <c r="AA2" s="627"/>
      <c r="AB2" s="620" t="s">
        <v>368</v>
      </c>
      <c r="AC2" s="621"/>
      <c r="AD2" s="621"/>
      <c r="AE2" s="621"/>
      <c r="AF2" s="621"/>
      <c r="AG2" s="622"/>
      <c r="AH2" s="619" t="s">
        <v>16</v>
      </c>
      <c r="AI2" s="626"/>
      <c r="AJ2" s="626"/>
      <c r="AK2" s="627"/>
      <c r="AL2" s="620" t="s">
        <v>368</v>
      </c>
      <c r="AM2" s="621"/>
      <c r="AN2" s="621"/>
      <c r="AO2" s="621"/>
      <c r="AP2" s="621"/>
      <c r="AQ2" s="622"/>
      <c r="AR2" s="619" t="s">
        <v>17</v>
      </c>
      <c r="AS2" s="626"/>
      <c r="AT2" s="626"/>
      <c r="AU2" s="627"/>
      <c r="AV2" s="620" t="s">
        <v>368</v>
      </c>
      <c r="AW2" s="621"/>
      <c r="AX2" s="621"/>
      <c r="AY2" s="621"/>
      <c r="AZ2" s="621"/>
      <c r="BA2" s="622"/>
      <c r="BB2" s="619" t="s">
        <v>18</v>
      </c>
      <c r="BC2" s="626"/>
      <c r="BD2" s="626"/>
      <c r="BE2" s="627"/>
      <c r="BF2" s="620" t="s">
        <v>368</v>
      </c>
      <c r="BG2" s="621"/>
      <c r="BH2" s="621"/>
      <c r="BI2" s="621"/>
      <c r="BJ2" s="621"/>
      <c r="BK2" s="622"/>
      <c r="BL2" s="619" t="s">
        <v>19</v>
      </c>
      <c r="BM2" s="626"/>
      <c r="BN2" s="626"/>
      <c r="BO2" s="627"/>
      <c r="BP2" s="620" t="s">
        <v>368</v>
      </c>
      <c r="BQ2" s="621"/>
      <c r="BR2" s="621"/>
      <c r="BS2" s="621"/>
      <c r="BT2" s="621"/>
      <c r="BU2" s="622"/>
      <c r="BV2" s="619" t="s">
        <v>20</v>
      </c>
      <c r="BW2" s="626"/>
      <c r="BX2" s="626"/>
      <c r="BY2" s="627"/>
      <c r="BZ2" s="620" t="s">
        <v>368</v>
      </c>
      <c r="CA2" s="621"/>
      <c r="CB2" s="621"/>
      <c r="CC2" s="621"/>
      <c r="CD2" s="621"/>
      <c r="CE2" s="622"/>
    </row>
    <row r="3" spans="1:83" ht="26.25" hidden="1">
      <c r="A3" s="606"/>
      <c r="B3" s="606"/>
      <c r="C3" s="606"/>
      <c r="D3" s="606"/>
      <c r="E3" s="606"/>
      <c r="F3" s="606"/>
      <c r="G3" s="606"/>
      <c r="H3" s="239"/>
      <c r="I3" s="606"/>
      <c r="J3" s="606"/>
      <c r="K3" s="613" t="s">
        <v>21</v>
      </c>
      <c r="L3" s="626"/>
      <c r="M3" s="627"/>
      <c r="N3" s="619"/>
      <c r="O3" s="626"/>
      <c r="P3" s="626"/>
      <c r="Q3" s="627"/>
      <c r="R3" s="623"/>
      <c r="S3" s="624"/>
      <c r="T3" s="624"/>
      <c r="U3" s="624"/>
      <c r="V3" s="624"/>
      <c r="W3" s="625"/>
      <c r="X3" s="619"/>
      <c r="Y3" s="626"/>
      <c r="Z3" s="626"/>
      <c r="AA3" s="627"/>
      <c r="AB3" s="623"/>
      <c r="AC3" s="624"/>
      <c r="AD3" s="624"/>
      <c r="AE3" s="624"/>
      <c r="AF3" s="624"/>
      <c r="AG3" s="625"/>
      <c r="AH3" s="619"/>
      <c r="AI3" s="626"/>
      <c r="AJ3" s="626"/>
      <c r="AK3" s="627"/>
      <c r="AL3" s="623"/>
      <c r="AM3" s="624"/>
      <c r="AN3" s="624"/>
      <c r="AO3" s="624"/>
      <c r="AP3" s="624"/>
      <c r="AQ3" s="625"/>
      <c r="AR3" s="619"/>
      <c r="AS3" s="626"/>
      <c r="AT3" s="626"/>
      <c r="AU3" s="627"/>
      <c r="AV3" s="623"/>
      <c r="AW3" s="624"/>
      <c r="AX3" s="624"/>
      <c r="AY3" s="624"/>
      <c r="AZ3" s="624"/>
      <c r="BA3" s="625"/>
      <c r="BB3" s="619"/>
      <c r="BC3" s="626"/>
      <c r="BD3" s="626"/>
      <c r="BE3" s="627"/>
      <c r="BF3" s="623"/>
      <c r="BG3" s="624"/>
      <c r="BH3" s="624"/>
      <c r="BI3" s="624"/>
      <c r="BJ3" s="624"/>
      <c r="BK3" s="625"/>
      <c r="BL3" s="619"/>
      <c r="BM3" s="626"/>
      <c r="BN3" s="626"/>
      <c r="BO3" s="627"/>
      <c r="BP3" s="623"/>
      <c r="BQ3" s="624"/>
      <c r="BR3" s="624"/>
      <c r="BS3" s="624"/>
      <c r="BT3" s="624"/>
      <c r="BU3" s="625"/>
      <c r="BV3" s="619"/>
      <c r="BW3" s="626"/>
      <c r="BX3" s="626"/>
      <c r="BY3" s="627"/>
      <c r="BZ3" s="623"/>
      <c r="CA3" s="624"/>
      <c r="CB3" s="624"/>
      <c r="CC3" s="624"/>
      <c r="CD3" s="624"/>
      <c r="CE3" s="625"/>
    </row>
    <row r="4" spans="1:83" ht="56.25" hidden="1" customHeight="1">
      <c r="A4" s="607"/>
      <c r="B4" s="607"/>
      <c r="C4" s="607"/>
      <c r="D4" s="607"/>
      <c r="E4" s="607"/>
      <c r="F4" s="607"/>
      <c r="G4" s="607"/>
      <c r="H4" s="240"/>
      <c r="I4" s="607"/>
      <c r="J4" s="60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18"/>
      <c r="AJ17" s="173"/>
      <c r="AK17" s="210"/>
      <c r="AL17" s="173"/>
      <c r="AM17" s="173"/>
      <c r="AN17" s="173"/>
      <c r="AO17" s="173"/>
      <c r="AP17" s="158"/>
      <c r="AQ17" s="173"/>
      <c r="AR17" s="173"/>
      <c r="AS17" s="419"/>
      <c r="AT17" s="173"/>
      <c r="AU17" s="210"/>
      <c r="AV17" s="173"/>
      <c r="AW17" s="173"/>
      <c r="AX17" s="173"/>
      <c r="AY17" s="173"/>
      <c r="AZ17" s="158"/>
      <c r="BA17" s="173"/>
      <c r="BB17" s="173"/>
      <c r="BC17" s="420"/>
      <c r="BD17" s="173"/>
      <c r="BE17" s="210"/>
      <c r="BF17" s="173"/>
      <c r="BG17" s="173"/>
      <c r="BH17" s="173"/>
      <c r="BI17" s="173"/>
      <c r="BJ17" s="158"/>
      <c r="BK17" s="173"/>
      <c r="BL17" s="173"/>
      <c r="BM17" s="421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18"/>
      <c r="AJ62" s="173"/>
      <c r="AK62" s="210"/>
      <c r="AL62" s="173"/>
      <c r="AM62" s="173"/>
      <c r="AN62" s="173"/>
      <c r="AO62" s="173"/>
      <c r="AP62" s="158"/>
      <c r="AQ62" s="173"/>
      <c r="AR62" s="173"/>
      <c r="AS62" s="419"/>
      <c r="AT62" s="173"/>
      <c r="AU62" s="210"/>
      <c r="AV62" s="173"/>
      <c r="AW62" s="173"/>
      <c r="AX62" s="173"/>
      <c r="AY62" s="173"/>
      <c r="AZ62" s="158"/>
      <c r="BA62" s="173"/>
      <c r="BB62" s="173"/>
      <c r="BC62" s="420"/>
      <c r="BD62" s="173"/>
      <c r="BE62" s="210"/>
      <c r="BF62" s="173"/>
      <c r="BG62" s="173"/>
      <c r="BH62" s="173"/>
      <c r="BI62" s="173"/>
      <c r="BJ62" s="158"/>
      <c r="BK62" s="173"/>
      <c r="BL62" s="173"/>
      <c r="BM62" s="421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18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19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0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1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19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1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18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19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0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1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19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1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19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1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19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1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18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19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0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1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4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1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5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19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1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19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1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6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19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28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1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288">
        <v>1113193</v>
      </c>
      <c r="G323" s="2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19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1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19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1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19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1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6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19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28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1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4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1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>
      <c r="A355" s="167">
        <v>354</v>
      </c>
      <c r="B355" s="187"/>
      <c r="C355" s="187"/>
      <c r="D355" s="279"/>
      <c r="E355" s="246"/>
      <c r="F355" s="319">
        <v>20059076</v>
      </c>
      <c r="G355" s="405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 hidden="1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29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3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6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39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 hidden="1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5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19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1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 hidden="1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5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19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1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 hidden="1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5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19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1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 hidden="1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5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19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1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5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1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358">
        <v>362</v>
      </c>
      <c r="B363" s="285"/>
      <c r="C363" s="285"/>
      <c r="D363" s="285"/>
      <c r="E363" s="286"/>
      <c r="F363" s="449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5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19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1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19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1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364</v>
      </c>
      <c r="B365" s="285"/>
      <c r="C365" s="285"/>
      <c r="D365" s="285"/>
      <c r="E365" s="286"/>
      <c r="F365" s="449">
        <v>1113226</v>
      </c>
      <c r="G365" s="40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5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19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1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365</v>
      </c>
      <c r="B366" s="285"/>
      <c r="C366" s="285"/>
      <c r="D366" s="285"/>
      <c r="E366" s="286"/>
      <c r="F366" s="449">
        <v>1113227</v>
      </c>
      <c r="G366" s="40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5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19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1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400">
        <v>366</v>
      </c>
      <c r="B367" s="368"/>
      <c r="C367" s="368"/>
      <c r="D367" s="368"/>
      <c r="E367" s="369"/>
      <c r="F367" s="520">
        <v>1113228</v>
      </c>
      <c r="G367" s="521" t="s">
        <v>436</v>
      </c>
      <c r="H367" s="407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08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1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4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0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284">
        <v>367</v>
      </c>
      <c r="B368" s="285"/>
      <c r="C368" s="285"/>
      <c r="D368" s="285"/>
      <c r="E368" s="286"/>
      <c r="F368" s="449">
        <v>1113229</v>
      </c>
      <c r="G368" s="402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2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5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38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1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09"/>
      <c r="J369" s="401"/>
      <c r="K369" s="375">
        <v>0</v>
      </c>
      <c r="L369" s="356">
        <f>SUM(O369,Y369,AI369,AS369,BC369,BM369,BW369)</f>
        <v>0</v>
      </c>
      <c r="M369" s="410">
        <v>0</v>
      </c>
      <c r="N369" s="401"/>
      <c r="O369" s="411"/>
      <c r="Y369" s="412"/>
      <c r="AI369" s="413"/>
      <c r="AS369" s="414"/>
      <c r="BC369" s="415"/>
      <c r="BM369" s="416"/>
      <c r="BW369" s="367"/>
    </row>
    <row r="370" spans="1:75" ht="24" customHeight="1">
      <c r="A370" s="284">
        <v>357</v>
      </c>
      <c r="B370" s="302"/>
      <c r="C370" s="302"/>
      <c r="D370" s="302"/>
      <c r="E370" s="286"/>
      <c r="F370" s="394">
        <v>20059413</v>
      </c>
      <c r="G370" s="406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customHeight="1">
      <c r="A379" s="284">
        <v>366</v>
      </c>
      <c r="B379" s="302"/>
      <c r="C379" s="302"/>
      <c r="D379" s="302"/>
      <c r="E379" s="286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hidden="1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478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2"/>
      <c r="AS380" s="443"/>
      <c r="BC380" s="444"/>
      <c r="BM380" s="445"/>
      <c r="BW380" s="352"/>
    </row>
    <row r="381" spans="1:75" ht="24" customHeight="1">
      <c r="A381" s="284">
        <v>367</v>
      </c>
      <c r="B381" s="401"/>
      <c r="C381" s="401"/>
      <c r="D381" s="401"/>
      <c r="E381" s="417"/>
      <c r="F381" s="331">
        <v>20060019</v>
      </c>
      <c r="G381" s="308" t="s">
        <v>457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4"/>
      <c r="BC381" s="328"/>
      <c r="BM381" s="403"/>
      <c r="BW381" s="352"/>
    </row>
    <row r="382" spans="1:75" ht="24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75" ht="24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75" ht="24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customHeight="1">
      <c r="A386" s="284">
        <v>372</v>
      </c>
      <c r="B386" s="302"/>
      <c r="C386" s="302"/>
      <c r="D386" s="302"/>
      <c r="E386" s="373"/>
      <c r="F386" s="285">
        <v>20060399</v>
      </c>
      <c r="G386" s="447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customHeight="1">
      <c r="A387" s="284">
        <v>373</v>
      </c>
      <c r="B387" s="302"/>
      <c r="C387" s="302"/>
      <c r="D387" s="302"/>
      <c r="E387" s="373"/>
      <c r="F387" s="285">
        <v>20059087</v>
      </c>
      <c r="G387" s="446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customHeight="1">
      <c r="A388" s="284">
        <v>374</v>
      </c>
      <c r="B388" s="302"/>
      <c r="C388" s="302"/>
      <c r="D388" s="302"/>
      <c r="E388" s="373"/>
      <c r="F388" s="285">
        <v>20060018</v>
      </c>
      <c r="G388" s="446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customHeight="1">
      <c r="A389" s="284">
        <v>375</v>
      </c>
      <c r="B389" s="302"/>
      <c r="C389" s="302"/>
      <c r="D389" s="302"/>
      <c r="E389" s="373"/>
      <c r="F389" s="448">
        <v>20060764</v>
      </c>
      <c r="G389" s="446" t="s">
        <v>455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customHeight="1">
      <c r="A390" s="284">
        <v>376</v>
      </c>
      <c r="B390" s="302"/>
      <c r="C390" s="302"/>
      <c r="D390" s="302"/>
      <c r="E390" s="373"/>
      <c r="F390" s="448">
        <v>20060765</v>
      </c>
      <c r="G390" s="446" t="s">
        <v>456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.75" customHeight="1">
      <c r="A391" s="284">
        <v>377</v>
      </c>
      <c r="B391" s="302"/>
      <c r="C391" s="302"/>
      <c r="D391" s="302"/>
      <c r="E391" s="373"/>
      <c r="F391" s="448">
        <v>20060974</v>
      </c>
      <c r="G391" s="446" t="s">
        <v>458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customHeight="1">
      <c r="A392" s="284">
        <v>378</v>
      </c>
      <c r="B392" s="302"/>
      <c r="C392" s="302"/>
      <c r="D392" s="302"/>
      <c r="E392" s="373"/>
      <c r="F392" s="448">
        <v>20060976</v>
      </c>
      <c r="G392" s="446" t="s">
        <v>459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5.5" customHeight="1">
      <c r="A393" s="284">
        <v>379</v>
      </c>
      <c r="B393" s="302"/>
      <c r="C393" s="302"/>
      <c r="D393" s="302"/>
      <c r="E393" s="373"/>
      <c r="F393" s="448">
        <v>20060977</v>
      </c>
      <c r="G393" s="446" t="s">
        <v>460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7.75" customHeight="1">
      <c r="A394" s="284">
        <v>380</v>
      </c>
      <c r="B394" s="302"/>
      <c r="C394" s="302"/>
      <c r="D394" s="302"/>
      <c r="E394" s="373"/>
      <c r="F394" s="448">
        <v>20060978</v>
      </c>
      <c r="G394" s="446" t="s">
        <v>461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customHeight="1">
      <c r="A395" s="284">
        <v>381</v>
      </c>
      <c r="B395" s="302"/>
      <c r="C395" s="302"/>
      <c r="D395" s="302"/>
      <c r="E395" s="373"/>
      <c r="F395" s="448">
        <v>20060973</v>
      </c>
      <c r="G395" s="486" t="s">
        <v>470</v>
      </c>
      <c r="H395" s="285" t="s">
        <v>69</v>
      </c>
      <c r="I395" s="302"/>
      <c r="J395" s="302"/>
      <c r="K395" s="300"/>
      <c r="L395" s="378">
        <f t="shared" ref="L395:L400" si="11">SUM(O395,Y395,AI395,AS395,BC395,BM395,BW395)</f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6.25" customHeight="1">
      <c r="A396" s="284">
        <v>382</v>
      </c>
      <c r="B396" s="302"/>
      <c r="C396" s="302"/>
      <c r="D396" s="302"/>
      <c r="E396" s="373"/>
      <c r="F396" s="448">
        <v>20061265</v>
      </c>
      <c r="G396" s="486" t="s">
        <v>471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32.25" hidden="1" customHeight="1">
      <c r="A397" s="284">
        <v>369</v>
      </c>
      <c r="B397" s="302"/>
      <c r="C397" s="302"/>
      <c r="D397" s="302"/>
      <c r="E397" s="286"/>
      <c r="F397" s="331">
        <v>1113231</v>
      </c>
      <c r="G397" s="308" t="s">
        <v>477</v>
      </c>
      <c r="H397" s="353" t="s">
        <v>42</v>
      </c>
      <c r="I397" s="302"/>
      <c r="J397" s="302"/>
      <c r="K397" s="300"/>
      <c r="L397" s="351">
        <f t="shared" si="11"/>
        <v>0</v>
      </c>
      <c r="M397" s="378"/>
      <c r="N397" s="302"/>
      <c r="O397" s="379"/>
      <c r="Y397" s="364"/>
      <c r="AI397" s="442"/>
      <c r="AS397" s="443"/>
      <c r="BC397" s="444"/>
      <c r="BM397" s="445"/>
      <c r="BW397" s="352"/>
    </row>
    <row r="398" spans="1:75" ht="31.5" hidden="1" customHeight="1">
      <c r="A398" s="284">
        <v>370</v>
      </c>
      <c r="B398" s="302"/>
      <c r="C398" s="302"/>
      <c r="D398" s="302"/>
      <c r="E398" s="286"/>
      <c r="F398" s="331">
        <v>1113232</v>
      </c>
      <c r="G398" s="308" t="s">
        <v>479</v>
      </c>
      <c r="H398" s="353" t="s">
        <v>42</v>
      </c>
      <c r="I398" s="302"/>
      <c r="J398" s="302"/>
      <c r="K398" s="300"/>
      <c r="L398" s="351">
        <f t="shared" si="11"/>
        <v>0</v>
      </c>
      <c r="M398" s="378"/>
      <c r="N398" s="302"/>
      <c r="O398" s="379"/>
      <c r="Y398" s="364"/>
      <c r="AI398" s="442"/>
      <c r="AS398" s="443"/>
      <c r="BC398" s="444"/>
      <c r="BM398" s="445"/>
      <c r="BW398" s="352"/>
    </row>
    <row r="399" spans="1:75" ht="33" hidden="1" customHeight="1">
      <c r="A399" s="284">
        <v>371</v>
      </c>
      <c r="B399" s="302"/>
      <c r="C399" s="302"/>
      <c r="D399" s="302"/>
      <c r="E399" s="286"/>
      <c r="F399" s="331">
        <v>1113233</v>
      </c>
      <c r="G399" s="308" t="s">
        <v>480</v>
      </c>
      <c r="H399" s="353" t="s">
        <v>42</v>
      </c>
      <c r="I399" s="302"/>
      <c r="J399" s="302"/>
      <c r="K399" s="300"/>
      <c r="L399" s="351">
        <f t="shared" si="11"/>
        <v>0</v>
      </c>
      <c r="M399" s="378"/>
      <c r="N399" s="302"/>
      <c r="O399" s="379"/>
      <c r="Y399" s="364"/>
      <c r="AI399" s="442"/>
      <c r="AS399" s="443"/>
      <c r="BC399" s="444"/>
      <c r="BM399" s="445"/>
      <c r="BW399" s="352"/>
    </row>
    <row r="400" spans="1:75" ht="32.25" hidden="1" customHeight="1">
      <c r="A400" s="284">
        <v>372</v>
      </c>
      <c r="B400" s="302"/>
      <c r="C400" s="302"/>
      <c r="D400" s="302"/>
      <c r="E400" s="286"/>
      <c r="F400" s="331">
        <v>1113234</v>
      </c>
      <c r="G400" s="308" t="s">
        <v>481</v>
      </c>
      <c r="H400" s="353" t="s">
        <v>42</v>
      </c>
      <c r="I400" s="302"/>
      <c r="J400" s="302"/>
      <c r="K400" s="300"/>
      <c r="L400" s="351">
        <f t="shared" si="11"/>
        <v>0</v>
      </c>
      <c r="M400" s="378"/>
      <c r="N400" s="302"/>
      <c r="O400" s="379"/>
      <c r="Y400" s="364"/>
      <c r="AI400" s="442"/>
      <c r="AS400" s="443"/>
      <c r="BC400" s="444"/>
      <c r="BM400" s="445"/>
      <c r="BW400" s="352"/>
    </row>
    <row r="401" spans="1:75" ht="33.75" customHeight="1">
      <c r="A401" s="284">
        <v>383</v>
      </c>
      <c r="B401" s="302"/>
      <c r="C401" s="302"/>
      <c r="D401" s="302"/>
      <c r="E401" s="373"/>
      <c r="F401" s="448">
        <f>'Week 1'!F400</f>
        <v>20061522</v>
      </c>
      <c r="G401" s="486" t="str">
        <f>'Week 1'!G400</f>
        <v>เค้กกล้วยหอมจุ่มครีมชีส 80 กรัม</v>
      </c>
      <c r="H401" s="285" t="str">
        <f>'Week 1'!H400</f>
        <v>CJ</v>
      </c>
      <c r="I401" s="302"/>
      <c r="J401" s="302"/>
      <c r="K401" s="300"/>
      <c r="L401" s="378">
        <f t="shared" ref="L401:L405" si="12">SUM(O401,Y401,AI401,AS401,BC401,BM401,BW401)</f>
        <v>0</v>
      </c>
      <c r="M401" s="378"/>
      <c r="N401" s="302"/>
      <c r="O401" s="379"/>
      <c r="Y401" s="364"/>
      <c r="AI401" s="365"/>
      <c r="AS401" s="404"/>
      <c r="BC401" s="328"/>
      <c r="BM401" s="403"/>
      <c r="BW401" s="352"/>
    </row>
    <row r="402" spans="1:75" ht="33.75" customHeight="1">
      <c r="A402" s="284">
        <v>384</v>
      </c>
      <c r="B402" s="302"/>
      <c r="C402" s="302"/>
      <c r="D402" s="302"/>
      <c r="E402" s="373"/>
      <c r="F402" s="448">
        <f>'Week 1'!F401</f>
        <v>200612523</v>
      </c>
      <c r="G402" s="486" t="str">
        <f>'Week 1'!G401</f>
        <v>ขนมปังงไส้ครีมรสโอวัลติน 100 กรัม</v>
      </c>
      <c r="H402" s="285" t="str">
        <f>'Week 1'!H401</f>
        <v>CJ</v>
      </c>
      <c r="I402" s="302"/>
      <c r="J402" s="302"/>
      <c r="K402" s="300"/>
      <c r="L402" s="378">
        <f t="shared" si="12"/>
        <v>0</v>
      </c>
      <c r="M402" s="378"/>
      <c r="N402" s="302"/>
      <c r="O402" s="379"/>
      <c r="Y402" s="364"/>
      <c r="AI402" s="365"/>
      <c r="AS402" s="404"/>
      <c r="BC402" s="328"/>
      <c r="BM402" s="403"/>
      <c r="BW402" s="352"/>
    </row>
    <row r="403" spans="1:75" ht="33" customHeight="1">
      <c r="A403" s="284">
        <v>85</v>
      </c>
      <c r="B403" s="302"/>
      <c r="C403" s="302"/>
      <c r="D403" s="302"/>
      <c r="E403" s="373"/>
      <c r="F403" s="448">
        <f>'Week 1'!F402</f>
        <v>20061981</v>
      </c>
      <c r="G403" s="486" t="str">
        <f>'Week 1'!G402</f>
        <v>วรรณวนัชมินิบันไก่หยองพริกเผา75g</v>
      </c>
      <c r="H403" s="285" t="str">
        <f>'Week 1'!H402</f>
        <v>CJ</v>
      </c>
      <c r="I403" s="302"/>
      <c r="J403" s="302"/>
      <c r="K403" s="300"/>
      <c r="L403" s="378">
        <f t="shared" si="12"/>
        <v>0</v>
      </c>
      <c r="M403" s="378"/>
      <c r="N403" s="302"/>
      <c r="O403" s="379"/>
      <c r="Y403" s="364"/>
      <c r="AI403" s="365"/>
      <c r="AS403" s="404"/>
      <c r="BC403" s="328"/>
      <c r="BM403" s="403"/>
      <c r="BW403" s="352"/>
    </row>
    <row r="404" spans="1:75" ht="33.75" customHeight="1">
      <c r="A404" s="284">
        <v>386</v>
      </c>
      <c r="B404" s="302"/>
      <c r="C404" s="302"/>
      <c r="D404" s="302"/>
      <c r="E404" s="373"/>
      <c r="F404" s="448">
        <f>'Week 1'!F403</f>
        <v>20061982</v>
      </c>
      <c r="G404" s="486" t="str">
        <f>'Week 1'!G403</f>
        <v>วรรณวนัชมินิบันช็อกโกแลตเฮเซลนัท70g</v>
      </c>
      <c r="H404" s="285" t="str">
        <f>'Week 1'!H403</f>
        <v>CJ</v>
      </c>
      <c r="I404" s="302"/>
      <c r="J404" s="302"/>
      <c r="K404" s="300"/>
      <c r="L404" s="378">
        <f t="shared" si="12"/>
        <v>0</v>
      </c>
      <c r="M404" s="378"/>
      <c r="N404" s="302"/>
      <c r="O404" s="379"/>
      <c r="Y404" s="364"/>
      <c r="AI404" s="365"/>
      <c r="AS404" s="404"/>
      <c r="BC404" s="328"/>
      <c r="BM404" s="403"/>
      <c r="BW404" s="352"/>
    </row>
    <row r="405" spans="1:75" ht="32.25" customHeight="1">
      <c r="A405" s="284">
        <v>387</v>
      </c>
      <c r="B405" s="302"/>
      <c r="C405" s="302"/>
      <c r="D405" s="302"/>
      <c r="E405" s="373"/>
      <c r="F405" s="448">
        <f>'Week 1'!F404</f>
        <v>20062210</v>
      </c>
      <c r="G405" s="486" t="str">
        <f>'Week 1'!G404</f>
        <v>วรรณวนัชลองบันดับเบิลช็อก Double Choco Long Bun</v>
      </c>
      <c r="H405" s="285" t="str">
        <f>'Week 1'!H404</f>
        <v>CJ</v>
      </c>
      <c r="I405" s="302"/>
      <c r="J405" s="302"/>
      <c r="K405" s="300"/>
      <c r="L405" s="378">
        <f t="shared" si="12"/>
        <v>0</v>
      </c>
      <c r="M405" s="378"/>
      <c r="N405" s="302"/>
      <c r="O405" s="379"/>
      <c r="Y405" s="364"/>
      <c r="AI405" s="365"/>
      <c r="AS405" s="404"/>
      <c r="BC405" s="328"/>
      <c r="BM405" s="403"/>
      <c r="BW405" s="352"/>
    </row>
    <row r="406" spans="1:75" ht="32.25" customHeight="1">
      <c r="A406" s="284">
        <v>388</v>
      </c>
      <c r="B406" s="302"/>
      <c r="C406" s="302"/>
      <c r="D406" s="302"/>
      <c r="E406" s="373"/>
      <c r="F406" s="448">
        <f>'Week 1'!F409</f>
        <v>20062517</v>
      </c>
      <c r="G406" s="486" t="str">
        <f>'Week 1'!G409</f>
        <v>วรรณวนัช เค้กลอดช่องน้ำตาลโตนด 100g (กระปุก)</v>
      </c>
      <c r="H406" s="285" t="str">
        <f>'Week 1'!H409</f>
        <v>CJ</v>
      </c>
      <c r="I406" s="302"/>
      <c r="J406" s="302"/>
      <c r="K406" s="300"/>
      <c r="L406" s="378"/>
      <c r="M406" s="378"/>
      <c r="N406" s="302"/>
      <c r="O406" s="379"/>
      <c r="Y406" s="364"/>
      <c r="AI406" s="365"/>
      <c r="AS406" s="404"/>
      <c r="BC406" s="328"/>
      <c r="BM406" s="403"/>
      <c r="BW406" s="352"/>
    </row>
    <row r="407" spans="1:75" ht="35.25" customHeight="1">
      <c r="A407" s="284">
        <v>389</v>
      </c>
      <c r="B407" s="302"/>
      <c r="C407" s="302"/>
      <c r="D407" s="302"/>
      <c r="E407" s="373"/>
      <c r="F407" s="448">
        <f>'Week 1'!F410</f>
        <v>20062516</v>
      </c>
      <c r="G407" s="486" t="str">
        <f>'Week 1'!G410</f>
        <v>วรรณวนัช ลองบันชาไทยสอดไส้ครีมบราวน์ชูก้า 95g</v>
      </c>
      <c r="H407" s="285" t="str">
        <f>'Week 1'!H410</f>
        <v>CJ</v>
      </c>
      <c r="I407" s="302"/>
      <c r="J407" s="302"/>
      <c r="K407" s="300"/>
      <c r="L407" s="378"/>
      <c r="M407" s="378"/>
      <c r="N407" s="302"/>
      <c r="O407" s="379"/>
      <c r="Y407" s="364"/>
      <c r="AI407" s="365"/>
      <c r="AS407" s="404"/>
      <c r="BC407" s="328"/>
      <c r="BM407" s="403"/>
      <c r="BW407" s="352"/>
    </row>
  </sheetData>
  <autoFilter ref="A1:CE400" xr:uid="{00000000-0001-0000-0900-000000000000}">
    <filterColumn colId="7">
      <filters>
        <filter val="CJ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4" t="s">
        <v>14</v>
      </c>
      <c r="B1" s="633"/>
      <c r="C1" s="633"/>
      <c r="D1" s="633"/>
      <c r="E1" s="633"/>
      <c r="F1" s="635"/>
      <c r="G1" s="116"/>
      <c r="H1" s="636" t="s">
        <v>15</v>
      </c>
      <c r="I1" s="637"/>
      <c r="J1" s="637"/>
      <c r="K1" s="637"/>
      <c r="L1" s="637"/>
      <c r="M1" s="638"/>
      <c r="N1" s="116"/>
      <c r="O1" s="636" t="s">
        <v>16</v>
      </c>
      <c r="P1" s="637"/>
      <c r="Q1" s="637"/>
      <c r="R1" s="637"/>
      <c r="S1" s="637"/>
      <c r="T1" s="637"/>
      <c r="U1" s="116"/>
      <c r="V1" s="636" t="s">
        <v>17</v>
      </c>
      <c r="W1" s="637"/>
      <c r="X1" s="637"/>
      <c r="Y1" s="637"/>
      <c r="Z1" s="637"/>
      <c r="AA1" s="637"/>
      <c r="AB1" s="116"/>
      <c r="AC1" s="636" t="s">
        <v>394</v>
      </c>
      <c r="AD1" s="637"/>
      <c r="AE1" s="637"/>
      <c r="AF1" s="637"/>
      <c r="AG1" s="637"/>
      <c r="AH1" s="637"/>
      <c r="AI1" s="116"/>
      <c r="AJ1" s="636" t="s">
        <v>19</v>
      </c>
      <c r="AK1" s="637"/>
      <c r="AL1" s="637"/>
      <c r="AM1" s="637"/>
      <c r="AN1" s="637"/>
      <c r="AO1" s="637"/>
      <c r="AP1" s="116"/>
      <c r="AQ1" s="636" t="s">
        <v>395</v>
      </c>
      <c r="AR1" s="637"/>
      <c r="AS1" s="637"/>
      <c r="AT1" s="637"/>
      <c r="AU1" s="637"/>
      <c r="AV1" s="637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9" t="s">
        <v>10</v>
      </c>
      <c r="CU1" s="640"/>
      <c r="CV1" s="640"/>
      <c r="CW1" s="640"/>
      <c r="CX1" s="640"/>
      <c r="CY1" s="640"/>
      <c r="CZ1" s="640"/>
      <c r="DA1" s="640"/>
      <c r="DB1" s="640"/>
      <c r="DC1" s="640"/>
      <c r="DD1" s="640"/>
      <c r="DE1" s="640"/>
      <c r="DF1" s="640"/>
      <c r="DG1" s="640"/>
      <c r="DH1" s="640"/>
      <c r="DI1" s="640"/>
      <c r="DJ1" s="640"/>
      <c r="DK1" s="640"/>
      <c r="DL1" s="640"/>
      <c r="DM1" s="640"/>
      <c r="DN1" s="64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2" t="s">
        <v>18</v>
      </c>
      <c r="BC2" s="640"/>
      <c r="BD2" s="640"/>
      <c r="BE2" s="641"/>
      <c r="BF2" s="643" t="s">
        <v>368</v>
      </c>
      <c r="BG2" s="644"/>
      <c r="BH2" s="644"/>
      <c r="BI2" s="644"/>
      <c r="BJ2" s="644"/>
      <c r="BK2" s="645"/>
      <c r="BL2" s="642" t="s">
        <v>19</v>
      </c>
      <c r="BM2" s="640"/>
      <c r="BN2" s="640"/>
      <c r="BO2" s="641"/>
      <c r="BP2" s="643" t="s">
        <v>368</v>
      </c>
      <c r="BQ2" s="644"/>
      <c r="BR2" s="644"/>
      <c r="BS2" s="644"/>
      <c r="BT2" s="644"/>
      <c r="BU2" s="645"/>
      <c r="BV2" s="642" t="s">
        <v>20</v>
      </c>
      <c r="BW2" s="64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2" t="s">
        <v>17</v>
      </c>
      <c r="CI2" s="640"/>
      <c r="CJ2" s="641"/>
      <c r="CK2" s="642" t="s">
        <v>18</v>
      </c>
      <c r="CL2" s="640"/>
      <c r="CM2" s="641"/>
      <c r="CN2" s="642" t="s">
        <v>19</v>
      </c>
      <c r="CO2" s="640"/>
      <c r="CP2" s="641"/>
      <c r="CQ2" s="642" t="s">
        <v>20</v>
      </c>
      <c r="CR2" s="640"/>
      <c r="CS2" s="641"/>
      <c r="CT2" s="642" t="s">
        <v>14</v>
      </c>
      <c r="CU2" s="640"/>
      <c r="CV2" s="641"/>
      <c r="CW2" s="642" t="s">
        <v>15</v>
      </c>
      <c r="CX2" s="640"/>
      <c r="CY2" s="641"/>
      <c r="CZ2" s="642" t="s">
        <v>16</v>
      </c>
      <c r="DA2" s="640"/>
      <c r="DB2" s="641"/>
      <c r="DC2" s="642" t="s">
        <v>17</v>
      </c>
      <c r="DD2" s="640"/>
      <c r="DE2" s="641"/>
      <c r="DF2" s="642" t="s">
        <v>18</v>
      </c>
      <c r="DG2" s="640"/>
      <c r="DH2" s="641"/>
      <c r="DI2" s="642" t="s">
        <v>19</v>
      </c>
      <c r="DJ2" s="640"/>
      <c r="DK2" s="641"/>
      <c r="DL2" s="642" t="s">
        <v>20</v>
      </c>
      <c r="DM2" s="640"/>
      <c r="DN2" s="64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2"/>
      <c r="BC3" s="640"/>
      <c r="BD3" s="640"/>
      <c r="BE3" s="641"/>
      <c r="BF3" s="646"/>
      <c r="BG3" s="637"/>
      <c r="BH3" s="637"/>
      <c r="BI3" s="637"/>
      <c r="BJ3" s="637"/>
      <c r="BK3" s="638"/>
      <c r="BL3" s="642"/>
      <c r="BM3" s="640"/>
      <c r="BN3" s="640"/>
      <c r="BO3" s="641"/>
      <c r="BP3" s="646"/>
      <c r="BQ3" s="637"/>
      <c r="BR3" s="637"/>
      <c r="BS3" s="637"/>
      <c r="BT3" s="637"/>
      <c r="BU3" s="638"/>
      <c r="BV3" s="642"/>
      <c r="BW3" s="64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2"/>
      <c r="DG3" s="640"/>
      <c r="DH3" s="641"/>
      <c r="DI3" s="642"/>
      <c r="DJ3" s="640"/>
      <c r="DK3" s="641"/>
      <c r="DL3" s="642"/>
      <c r="DM3" s="640"/>
      <c r="DN3" s="64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2" t="s">
        <v>386</v>
      </c>
      <c r="P359" s="63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2" t="s">
        <v>386</v>
      </c>
      <c r="Z359" s="63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2" t="s">
        <v>386</v>
      </c>
      <c r="AJ359" s="63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2" t="s">
        <v>386</v>
      </c>
      <c r="AT359" s="63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2" t="s">
        <v>386</v>
      </c>
      <c r="BD359" s="63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2" t="s">
        <v>386</v>
      </c>
      <c r="BN359" s="63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2" t="s">
        <v>386</v>
      </c>
      <c r="BX359" s="633"/>
      <c r="BY359" s="63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2" t="s">
        <v>391</v>
      </c>
      <c r="P362" s="63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2" t="s">
        <v>391</v>
      </c>
      <c r="Z362" s="63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2" t="s">
        <v>391</v>
      </c>
      <c r="AJ362" s="63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2" t="s">
        <v>391</v>
      </c>
      <c r="AT362" s="63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2" t="s">
        <v>391</v>
      </c>
      <c r="BD362" s="63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2" t="s">
        <v>391</v>
      </c>
      <c r="BN362" s="63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2" t="s">
        <v>391</v>
      </c>
      <c r="BX362" s="633"/>
      <c r="BY362" s="633"/>
      <c r="BZ362" s="633"/>
      <c r="CA362" s="633"/>
      <c r="CB362" s="633"/>
      <c r="CC362" s="633"/>
      <c r="CD362" s="633"/>
      <c r="CE362" s="63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2" t="s">
        <v>392</v>
      </c>
      <c r="P363" s="63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2" t="s">
        <v>392</v>
      </c>
      <c r="Z363" s="63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2" t="s">
        <v>392</v>
      </c>
      <c r="AJ363" s="63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2" t="s">
        <v>392</v>
      </c>
      <c r="AT363" s="63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2" t="s">
        <v>392</v>
      </c>
      <c r="BD363" s="63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2" t="s">
        <v>392</v>
      </c>
      <c r="BN363" s="63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2" t="s">
        <v>392</v>
      </c>
      <c r="BX363" s="633"/>
      <c r="BY363" s="633"/>
      <c r="BZ363" s="633"/>
      <c r="CA363" s="633"/>
      <c r="CB363" s="633"/>
      <c r="CC363" s="633"/>
      <c r="CD363" s="633"/>
      <c r="CE363" s="63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2" t="s">
        <v>393</v>
      </c>
      <c r="P364" s="63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2" t="s">
        <v>393</v>
      </c>
      <c r="Z364" s="63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2" t="s">
        <v>393</v>
      </c>
      <c r="AJ364" s="63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2" t="s">
        <v>393</v>
      </c>
      <c r="AT364" s="63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2" t="s">
        <v>393</v>
      </c>
      <c r="BD364" s="63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2" t="s">
        <v>393</v>
      </c>
      <c r="BN364" s="63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2" t="s">
        <v>393</v>
      </c>
      <c r="BX364" s="633"/>
      <c r="BY364" s="633"/>
      <c r="BZ364" s="633"/>
      <c r="CA364" s="633"/>
      <c r="CB364" s="633"/>
      <c r="CC364" s="633"/>
      <c r="CD364" s="633"/>
      <c r="CE364" s="633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2025-12-10T03:56:28Z</dcterms:modified>
</cp:coreProperties>
</file>