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8\ธันวาคม\"/>
    </mc:Choice>
  </mc:AlternateContent>
  <xr:revisionPtr revIDLastSave="0" documentId="13_ncr:1_{2DEDDC65-E99C-4D74-9FFF-8034B5659C47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4'!$H$1:$H$410</definedName>
    <definedName name="_xlnm._FilterDatabase" localSheetId="9" hidden="1">'Week 5'!$A$1:$CE$407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9" i="8" l="1"/>
  <c r="L41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9" i="6"/>
  <c r="L410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F408" i="8"/>
  <c r="G408" i="8"/>
  <c r="F406" i="8"/>
  <c r="G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<sst xmlns="http://schemas.openxmlformats.org/spreadsheetml/2006/main" count="9299" uniqueCount="514">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</sst>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C6E0B4"/>
      </patternFill>
    </fill>
    <fill>
      <patternFill patternType="solid">
        <fgColor rgb="FFFFCCFF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2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29" fillId="50" borderId="7" xfId="0" applyFont="1" applyFill="1" applyBorder="1" applyAlignment="1">
      <alignment horizontal="center"/>
    </xf>
    <xf numFmtId="0" fontId="29" fillId="48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76"/>
      <c r="M1" s="577"/>
      <c r="N1" s="578" t="s">
        <v>417</v>
      </c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7"/>
      <c r="AI1" s="578" t="s">
        <v>418</v>
      </c>
      <c r="AJ1" s="576"/>
      <c r="AK1" s="576"/>
      <c r="AL1" s="576"/>
      <c r="AM1" s="576"/>
      <c r="AN1" s="576"/>
      <c r="AO1" s="576"/>
      <c r="AP1" s="576"/>
      <c r="AQ1" s="576"/>
      <c r="AR1" s="576"/>
      <c r="AS1" s="576"/>
      <c r="AT1" s="576"/>
      <c r="AU1" s="576"/>
      <c r="AV1" s="576"/>
      <c r="AW1" s="576"/>
      <c r="AX1" s="576"/>
      <c r="AY1" s="576"/>
      <c r="AZ1" s="576"/>
      <c r="BA1" s="576"/>
      <c r="BB1" s="576"/>
      <c r="BC1" s="577"/>
      <c r="BD1" s="578" t="s">
        <v>419</v>
      </c>
      <c r="BE1" s="576"/>
      <c r="BF1" s="576"/>
      <c r="BG1" s="576"/>
      <c r="BH1" s="576"/>
      <c r="BI1" s="576"/>
      <c r="BJ1" s="576"/>
      <c r="BK1" s="576"/>
      <c r="BL1" s="576"/>
      <c r="BM1" s="576"/>
      <c r="BN1" s="576"/>
      <c r="BO1" s="576"/>
      <c r="BP1" s="576"/>
      <c r="BQ1" s="576"/>
      <c r="BR1" s="576"/>
      <c r="BS1" s="576"/>
      <c r="BT1" s="576"/>
      <c r="BU1" s="576"/>
      <c r="BV1" s="576"/>
      <c r="BW1" s="576"/>
      <c r="BX1" s="577"/>
      <c r="BY1" s="578" t="s">
        <v>420</v>
      </c>
      <c r="BZ1" s="576"/>
      <c r="CA1" s="576"/>
      <c r="CB1" s="576"/>
      <c r="CC1" s="576"/>
      <c r="CD1" s="576"/>
      <c r="CE1" s="576"/>
      <c r="CF1" s="576"/>
      <c r="CG1" s="576"/>
      <c r="CH1" s="576"/>
      <c r="CI1" s="576"/>
      <c r="CJ1" s="576"/>
      <c r="CK1" s="576"/>
      <c r="CL1" s="576"/>
      <c r="CM1" s="576"/>
      <c r="CN1" s="576"/>
      <c r="CO1" s="576"/>
      <c r="CP1" s="576"/>
      <c r="CQ1" s="576"/>
      <c r="CR1" s="576"/>
      <c r="CS1" s="577"/>
      <c r="CT1" s="578" t="s">
        <v>421</v>
      </c>
      <c r="CU1" s="576"/>
      <c r="CV1" s="576"/>
      <c r="CW1" s="576"/>
      <c r="CX1" s="576"/>
      <c r="CY1" s="576"/>
      <c r="CZ1" s="576"/>
      <c r="DA1" s="576"/>
      <c r="DB1" s="576"/>
      <c r="DC1" s="576"/>
      <c r="DD1" s="576"/>
      <c r="DE1" s="576"/>
      <c r="DF1" s="576"/>
      <c r="DG1" s="576"/>
      <c r="DH1" s="576"/>
      <c r="DI1" s="576"/>
      <c r="DJ1" s="576"/>
      <c r="DK1" s="576"/>
      <c r="DL1" s="576"/>
      <c r="DM1" s="576"/>
      <c r="DN1" s="577"/>
    </row>
    <row r="2" spans="1:118" ht="26.25" hidden="1">
      <c r="A2" s="584"/>
      <c r="B2" s="584"/>
      <c r="C2" s="584"/>
      <c r="D2" s="584"/>
      <c r="E2" s="584"/>
      <c r="F2" s="584"/>
      <c r="G2" s="584"/>
      <c r="H2" s="239"/>
      <c r="I2" s="579" t="s">
        <v>11</v>
      </c>
      <c r="J2" s="579" t="s">
        <v>12</v>
      </c>
      <c r="K2" s="582" t="s">
        <v>13</v>
      </c>
      <c r="L2" s="576"/>
      <c r="M2" s="577"/>
      <c r="N2" s="575" t="s">
        <v>14</v>
      </c>
      <c r="O2" s="576"/>
      <c r="P2" s="577"/>
      <c r="Q2" s="575" t="s">
        <v>15</v>
      </c>
      <c r="R2" s="576"/>
      <c r="S2" s="577"/>
      <c r="T2" s="575" t="s">
        <v>16</v>
      </c>
      <c r="U2" s="576"/>
      <c r="V2" s="577"/>
      <c r="W2" s="575" t="s">
        <v>17</v>
      </c>
      <c r="X2" s="576"/>
      <c r="Y2" s="577"/>
      <c r="Z2" s="575" t="s">
        <v>18</v>
      </c>
      <c r="AA2" s="576"/>
      <c r="AB2" s="577"/>
      <c r="AC2" s="575" t="s">
        <v>19</v>
      </c>
      <c r="AD2" s="576"/>
      <c r="AE2" s="577"/>
      <c r="AF2" s="575" t="s">
        <v>20</v>
      </c>
      <c r="AG2" s="576"/>
      <c r="AH2" s="577"/>
      <c r="AI2" s="575" t="s">
        <v>14</v>
      </c>
      <c r="AJ2" s="576"/>
      <c r="AK2" s="577"/>
      <c r="AL2" s="575" t="s">
        <v>15</v>
      </c>
      <c r="AM2" s="576"/>
      <c r="AN2" s="577"/>
      <c r="AO2" s="575" t="s">
        <v>16</v>
      </c>
      <c r="AP2" s="576"/>
      <c r="AQ2" s="577"/>
      <c r="AR2" s="575" t="s">
        <v>17</v>
      </c>
      <c r="AS2" s="576"/>
      <c r="AT2" s="577"/>
      <c r="AU2" s="575" t="s">
        <v>18</v>
      </c>
      <c r="AV2" s="576"/>
      <c r="AW2" s="577"/>
      <c r="AX2" s="575" t="s">
        <v>19</v>
      </c>
      <c r="AY2" s="576"/>
      <c r="AZ2" s="577"/>
      <c r="BA2" s="575" t="s">
        <v>20</v>
      </c>
      <c r="BB2" s="576"/>
      <c r="BC2" s="577"/>
      <c r="BD2" s="575" t="s">
        <v>14</v>
      </c>
      <c r="BE2" s="576"/>
      <c r="BF2" s="577"/>
      <c r="BG2" s="575" t="s">
        <v>15</v>
      </c>
      <c r="BH2" s="576"/>
      <c r="BI2" s="577"/>
      <c r="BJ2" s="575" t="s">
        <v>16</v>
      </c>
      <c r="BK2" s="576"/>
      <c r="BL2" s="577"/>
      <c r="BM2" s="575" t="s">
        <v>17</v>
      </c>
      <c r="BN2" s="576"/>
      <c r="BO2" s="577"/>
      <c r="BP2" s="575" t="s">
        <v>18</v>
      </c>
      <c r="BQ2" s="576"/>
      <c r="BR2" s="577"/>
      <c r="BS2" s="575" t="s">
        <v>19</v>
      </c>
      <c r="BT2" s="576"/>
      <c r="BU2" s="577"/>
      <c r="BV2" s="575" t="s">
        <v>20</v>
      </c>
      <c r="BW2" s="576"/>
      <c r="BX2" s="577"/>
      <c r="BY2" s="575" t="s">
        <v>14</v>
      </c>
      <c r="BZ2" s="576"/>
      <c r="CA2" s="577"/>
      <c r="CB2" s="575" t="s">
        <v>15</v>
      </c>
      <c r="CC2" s="576"/>
      <c r="CD2" s="577"/>
      <c r="CE2" s="575" t="s">
        <v>16</v>
      </c>
      <c r="CF2" s="576"/>
      <c r="CG2" s="577"/>
      <c r="CH2" s="575" t="s">
        <v>17</v>
      </c>
      <c r="CI2" s="576"/>
      <c r="CJ2" s="577"/>
      <c r="CK2" s="575" t="s">
        <v>18</v>
      </c>
      <c r="CL2" s="576"/>
      <c r="CM2" s="577"/>
      <c r="CN2" s="575" t="s">
        <v>19</v>
      </c>
      <c r="CO2" s="576"/>
      <c r="CP2" s="577"/>
      <c r="CQ2" s="575" t="s">
        <v>20</v>
      </c>
      <c r="CR2" s="576"/>
      <c r="CS2" s="577"/>
      <c r="CT2" s="575" t="s">
        <v>14</v>
      </c>
      <c r="CU2" s="576"/>
      <c r="CV2" s="577"/>
      <c r="CW2" s="575" t="s">
        <v>15</v>
      </c>
      <c r="CX2" s="576"/>
      <c r="CY2" s="577"/>
      <c r="CZ2" s="575" t="s">
        <v>16</v>
      </c>
      <c r="DA2" s="576"/>
      <c r="DB2" s="577"/>
      <c r="DC2" s="575" t="s">
        <v>17</v>
      </c>
      <c r="DD2" s="576"/>
      <c r="DE2" s="577"/>
      <c r="DF2" s="575" t="s">
        <v>18</v>
      </c>
      <c r="DG2" s="576"/>
      <c r="DH2" s="577"/>
      <c r="DI2" s="575" t="s">
        <v>19</v>
      </c>
      <c r="DJ2" s="576"/>
      <c r="DK2" s="577"/>
      <c r="DL2" s="575" t="s">
        <v>20</v>
      </c>
      <c r="DM2" s="576"/>
      <c r="DN2" s="577"/>
    </row>
    <row r="3" spans="1:118" ht="26.25" hidden="1">
      <c r="A3" s="584"/>
      <c r="B3" s="584"/>
      <c r="C3" s="584"/>
      <c r="D3" s="584"/>
      <c r="E3" s="584"/>
      <c r="F3" s="584"/>
      <c r="G3" s="584"/>
      <c r="H3" s="239"/>
      <c r="I3" s="580"/>
      <c r="J3" s="580"/>
      <c r="K3" s="582" t="s">
        <v>21</v>
      </c>
      <c r="L3" s="576"/>
      <c r="M3" s="57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75">
        <v>30</v>
      </c>
      <c r="DG3" s="576"/>
      <c r="DH3" s="577"/>
      <c r="DI3" s="575">
        <v>31</v>
      </c>
      <c r="DJ3" s="576"/>
      <c r="DK3" s="577"/>
      <c r="DL3" s="575">
        <v>1</v>
      </c>
      <c r="DM3" s="576"/>
      <c r="DN3" s="577"/>
    </row>
    <row r="4" spans="1:118" ht="60.75" hidden="1" customHeight="1">
      <c r="A4" s="585"/>
      <c r="B4" s="585"/>
      <c r="C4" s="585"/>
      <c r="D4" s="585"/>
      <c r="E4" s="585"/>
      <c r="F4" s="585"/>
      <c r="G4" s="585"/>
      <c r="H4" s="240"/>
      <c r="I4" s="581"/>
      <c r="J4" s="58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opLeftCell="A358" zoomScale="90" zoomScaleNormal="90" workbookViewId="0">
      <selection activeCell="AS411" sqref="AS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0" t="s">
        <v>0</v>
      </c>
      <c r="B1" s="601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504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5">
        <v>1113087</v>
      </c>
      <c r="G144" s="526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524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3">
        <v>1113148</v>
      </c>
      <c r="G321" s="54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9">
        <v>1113149</v>
      </c>
      <c r="G322" s="540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41">
        <v>1113192</v>
      </c>
      <c r="G323" s="54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3">
        <v>1113194</v>
      </c>
      <c r="G325" s="524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9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1">
        <v>1113230</v>
      </c>
      <c r="G381" s="522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20060445</v>
      </c>
      <c r="G391" s="529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8">
        <v>20060434</v>
      </c>
      <c r="G392" s="529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8">
        <v>20060765</v>
      </c>
      <c r="G393" s="529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8">
        <v>20060978</v>
      </c>
      <c r="G397" s="529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34"/>
      <c r="C400" s="499"/>
      <c r="D400" s="499"/>
      <c r="E400" s="488"/>
      <c r="F400" s="530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34"/>
      <c r="C401" s="499"/>
      <c r="D401" s="499"/>
      <c r="E401" s="488"/>
      <c r="F401" s="567">
        <v>200612523</v>
      </c>
      <c r="G401" s="568" t="s">
        <v>492</v>
      </c>
      <c r="H401" s="368" t="s">
        <v>69</v>
      </c>
      <c r="I401" s="499"/>
      <c r="J401" s="531"/>
      <c r="K401" s="371"/>
      <c r="L401" s="474">
        <f t="shared" si="19"/>
        <v>0</v>
      </c>
      <c r="M401" s="474"/>
      <c r="N401" s="564"/>
      <c r="O401" s="491"/>
      <c r="P401" s="533"/>
      <c r="Q401" s="498"/>
      <c r="R401" s="498"/>
      <c r="S401" s="498"/>
      <c r="T401" s="498"/>
      <c r="U401" s="498"/>
      <c r="V401" s="498"/>
      <c r="W401" s="498"/>
      <c r="X401" s="532"/>
      <c r="Y401" s="492"/>
      <c r="Z401" s="533"/>
      <c r="AA401" s="498"/>
      <c r="AB401" s="498"/>
      <c r="AC401" s="498"/>
      <c r="AD401" s="498"/>
      <c r="AE401" s="498"/>
      <c r="AF401" s="498"/>
      <c r="AG401" s="498"/>
      <c r="AH401" s="532"/>
      <c r="AI401" s="493"/>
      <c r="AJ401" s="533"/>
      <c r="AK401" s="498"/>
      <c r="AL401" s="498"/>
      <c r="AM401" s="498"/>
      <c r="AN401" s="498"/>
      <c r="AO401" s="498"/>
      <c r="AP401" s="498"/>
      <c r="AQ401" s="498"/>
      <c r="AR401" s="532"/>
      <c r="AS401" s="404"/>
      <c r="AT401" s="533"/>
      <c r="AU401" s="498"/>
      <c r="AV401" s="498"/>
      <c r="AW401" s="498"/>
      <c r="AX401" s="498"/>
      <c r="AY401" s="498"/>
      <c r="AZ401" s="498"/>
      <c r="BA401" s="498"/>
      <c r="BB401" s="532"/>
      <c r="BC401" s="328"/>
      <c r="BD401" s="533"/>
      <c r="BE401" s="498"/>
      <c r="BF401" s="498"/>
      <c r="BG401" s="498"/>
      <c r="BH401" s="498"/>
      <c r="BI401" s="498"/>
      <c r="BJ401" s="498"/>
      <c r="BK401" s="498"/>
      <c r="BL401" s="532"/>
      <c r="BM401" s="403"/>
      <c r="BN401" s="533"/>
      <c r="BO401" s="498"/>
      <c r="BP401" s="498"/>
      <c r="BQ401" s="498"/>
      <c r="BR401" s="498"/>
      <c r="BS401" s="498"/>
      <c r="BT401" s="498"/>
      <c r="BU401" s="498"/>
      <c r="BV401" s="532"/>
      <c r="BW401" s="352"/>
    </row>
    <row r="402" spans="1:75" ht="26.25" hidden="1" customHeight="1">
      <c r="A402" s="284">
        <v>387</v>
      </c>
      <c r="B402" s="562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33"/>
      <c r="Q402" s="498"/>
      <c r="R402" s="498"/>
      <c r="S402" s="498"/>
      <c r="T402" s="498"/>
      <c r="U402" s="498"/>
      <c r="V402" s="498"/>
      <c r="W402" s="498"/>
      <c r="X402" s="532"/>
      <c r="Y402" s="364">
        <v>960</v>
      </c>
      <c r="Z402" s="533"/>
      <c r="AA402" s="498"/>
      <c r="AB402" s="498"/>
      <c r="AC402" s="498"/>
      <c r="AD402" s="498"/>
      <c r="AE402" s="498"/>
      <c r="AF402" s="498"/>
      <c r="AG402" s="498"/>
      <c r="AH402" s="532"/>
      <c r="AI402" s="365">
        <v>880</v>
      </c>
      <c r="AJ402" s="533"/>
      <c r="AK402" s="498"/>
      <c r="AL402" s="498"/>
      <c r="AM402" s="498"/>
      <c r="AN402" s="498"/>
      <c r="AO402" s="498"/>
      <c r="AP402" s="498"/>
      <c r="AQ402" s="498"/>
      <c r="AR402" s="532"/>
      <c r="AS402" s="404">
        <v>1600</v>
      </c>
      <c r="AT402" s="533"/>
      <c r="AU402" s="498"/>
      <c r="AV402" s="498"/>
      <c r="AW402" s="498"/>
      <c r="AX402" s="498"/>
      <c r="AY402" s="498"/>
      <c r="AZ402" s="498"/>
      <c r="BA402" s="498"/>
      <c r="BB402" s="532"/>
      <c r="BC402" s="328">
        <v>900</v>
      </c>
      <c r="BD402" s="533"/>
      <c r="BE402" s="498"/>
      <c r="BF402" s="498"/>
      <c r="BG402" s="498"/>
      <c r="BH402" s="498"/>
      <c r="BI402" s="498"/>
      <c r="BJ402" s="498"/>
      <c r="BK402" s="498"/>
      <c r="BL402" s="532"/>
      <c r="BM402" s="403">
        <v>900</v>
      </c>
      <c r="BN402" s="533"/>
      <c r="BO402" s="498"/>
      <c r="BP402" s="498"/>
      <c r="BQ402" s="498"/>
      <c r="BR402" s="498"/>
      <c r="BS402" s="498"/>
      <c r="BT402" s="498"/>
      <c r="BU402" s="498"/>
      <c r="BV402" s="532"/>
      <c r="BW402" s="352"/>
    </row>
    <row r="403" spans="1:75" ht="26.25" hidden="1" customHeight="1">
      <c r="A403" s="284">
        <v>388</v>
      </c>
      <c r="B403" s="562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33"/>
      <c r="Q403" s="498"/>
      <c r="R403" s="498"/>
      <c r="S403" s="498"/>
      <c r="T403" s="498"/>
      <c r="U403" s="498"/>
      <c r="V403" s="498"/>
      <c r="W403" s="498"/>
      <c r="X403" s="532"/>
      <c r="Y403" s="364">
        <v>1280</v>
      </c>
      <c r="Z403" s="533"/>
      <c r="AA403" s="498"/>
      <c r="AB403" s="498"/>
      <c r="AC403" s="498"/>
      <c r="AD403" s="498"/>
      <c r="AE403" s="498"/>
      <c r="AF403" s="498"/>
      <c r="AG403" s="498"/>
      <c r="AH403" s="532"/>
      <c r="AI403" s="365">
        <v>1200</v>
      </c>
      <c r="AJ403" s="533"/>
      <c r="AK403" s="498"/>
      <c r="AL403" s="498"/>
      <c r="AM403" s="498"/>
      <c r="AN403" s="498"/>
      <c r="AO403" s="498"/>
      <c r="AP403" s="498"/>
      <c r="AQ403" s="498"/>
      <c r="AR403" s="532"/>
      <c r="AS403" s="404">
        <v>1800</v>
      </c>
      <c r="AT403" s="533"/>
      <c r="AU403" s="498"/>
      <c r="AV403" s="498"/>
      <c r="AW403" s="498"/>
      <c r="AX403" s="498"/>
      <c r="AY403" s="498"/>
      <c r="AZ403" s="498"/>
      <c r="BA403" s="498"/>
      <c r="BB403" s="532"/>
      <c r="BC403" s="328">
        <v>1000</v>
      </c>
      <c r="BD403" s="533"/>
      <c r="BE403" s="498"/>
      <c r="BF403" s="498"/>
      <c r="BG403" s="498"/>
      <c r="BH403" s="498"/>
      <c r="BI403" s="498"/>
      <c r="BJ403" s="498"/>
      <c r="BK403" s="498"/>
      <c r="BL403" s="532"/>
      <c r="BM403" s="403">
        <v>1000</v>
      </c>
      <c r="BN403" s="533"/>
      <c r="BO403" s="498"/>
      <c r="BP403" s="498"/>
      <c r="BQ403" s="498"/>
      <c r="BR403" s="498"/>
      <c r="BS403" s="498"/>
      <c r="BT403" s="498"/>
      <c r="BU403" s="498"/>
      <c r="BV403" s="532"/>
      <c r="BW403" s="352"/>
    </row>
    <row r="404" spans="1:75" ht="29.25" hidden="1" customHeight="1">
      <c r="A404" s="284">
        <v>389</v>
      </c>
      <c r="B404" s="563"/>
      <c r="C404" s="308"/>
      <c r="D404" s="308"/>
      <c r="E404" s="286"/>
      <c r="F404" s="537">
        <v>20062210</v>
      </c>
      <c r="G404" s="538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36"/>
      <c r="Q404" s="487"/>
      <c r="R404" s="487"/>
      <c r="S404" s="487"/>
      <c r="T404" s="487"/>
      <c r="U404" s="487"/>
      <c r="V404" s="487"/>
      <c r="W404" s="487"/>
      <c r="X404" s="535"/>
      <c r="Y404" s="364">
        <v>3060</v>
      </c>
      <c r="Z404" s="536"/>
      <c r="AA404" s="487"/>
      <c r="AB404" s="487"/>
      <c r="AC404" s="487"/>
      <c r="AD404" s="487"/>
      <c r="AE404" s="487"/>
      <c r="AF404" s="487"/>
      <c r="AG404" s="487"/>
      <c r="AH404" s="535"/>
      <c r="AI404" s="365">
        <v>3060</v>
      </c>
      <c r="AJ404" s="536"/>
      <c r="AK404" s="487"/>
      <c r="AL404" s="487"/>
      <c r="AM404" s="487"/>
      <c r="AN404" s="487"/>
      <c r="AO404" s="487"/>
      <c r="AP404" s="487"/>
      <c r="AQ404" s="487"/>
      <c r="AR404" s="535"/>
      <c r="AS404" s="404">
        <v>3384</v>
      </c>
      <c r="AT404" s="536"/>
      <c r="AU404" s="487"/>
      <c r="AV404" s="487"/>
      <c r="AW404" s="487"/>
      <c r="AX404" s="487"/>
      <c r="AY404" s="487"/>
      <c r="AZ404" s="487"/>
      <c r="BA404" s="487"/>
      <c r="BB404" s="535"/>
      <c r="BC404" s="328">
        <v>5000</v>
      </c>
      <c r="BD404" s="536"/>
      <c r="BE404" s="487"/>
      <c r="BF404" s="487"/>
      <c r="BG404" s="487"/>
      <c r="BH404" s="487"/>
      <c r="BI404" s="487"/>
      <c r="BJ404" s="487"/>
      <c r="BK404" s="487"/>
      <c r="BL404" s="535"/>
      <c r="BM404" s="403">
        <v>5000</v>
      </c>
      <c r="BN404" s="536"/>
      <c r="BO404" s="487"/>
      <c r="BP404" s="487"/>
      <c r="BQ404" s="487"/>
      <c r="BR404" s="487"/>
      <c r="BS404" s="487"/>
      <c r="BT404" s="487"/>
      <c r="BU404" s="487"/>
      <c r="BV404" s="535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63"/>
      <c r="C409" s="308"/>
      <c r="D409" s="308"/>
      <c r="E409" s="286"/>
      <c r="F409" s="537">
        <v>20062517</v>
      </c>
      <c r="G409" s="538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63"/>
      <c r="C410" s="308"/>
      <c r="D410" s="308"/>
      <c r="E410" s="286"/>
      <c r="F410" s="537">
        <v>20062516</v>
      </c>
      <c r="G410" s="538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zoomScale="90" zoomScaleNormal="90" workbookViewId="0">
      <selection activeCell="CG181" sqref="CG18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505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5">
        <v>1113087</v>
      </c>
      <c r="G144" s="52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524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511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30240</v>
      </c>
      <c r="M373" s="390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37180</v>
      </c>
      <c r="M374" s="390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2"/>
        <v>8056</v>
      </c>
      <c r="M377" s="390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60">
        <v>1113230</v>
      </c>
      <c r="G381" s="561" t="s">
        <v>489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59">
        <v>821</v>
      </c>
      <c r="Y381" s="364">
        <v>547</v>
      </c>
      <c r="AI381" s="365">
        <v>395</v>
      </c>
      <c r="AS381" s="404">
        <v>733</v>
      </c>
      <c r="BC381" s="328">
        <v>463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4">
        <v>1740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4">
        <v>1920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4">
        <v>1140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469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4">
        <v>972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4">
        <v>4860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4">
        <v>960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4">
        <v>1056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4">
        <v>0</v>
      </c>
      <c r="BC397" s="328">
        <v>0</v>
      </c>
      <c r="BM397" s="403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4">
        <v>4020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6">
        <v>20061523</v>
      </c>
      <c r="G399" s="547" t="s">
        <v>473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8">
        <v>20061981</v>
      </c>
      <c r="G400" s="549" t="s">
        <v>501</v>
      </c>
      <c r="H400" s="545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4">
        <v>1200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8">
        <v>20061982</v>
      </c>
      <c r="G401" s="549" t="s">
        <v>502</v>
      </c>
      <c r="H401" s="545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4">
        <v>1720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7">
        <v>20062210</v>
      </c>
      <c r="G402" s="538" t="s">
        <v>503</v>
      </c>
      <c r="H402" s="545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4">
        <v>3600</v>
      </c>
      <c r="BC402" s="328">
        <v>3200</v>
      </c>
      <c r="BM402" s="403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8">
        <v>1113231</v>
      </c>
      <c r="G403" s="559" t="s">
        <v>477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59">
        <v>880</v>
      </c>
      <c r="Y403" s="364">
        <v>621</v>
      </c>
      <c r="AI403" s="365">
        <v>456</v>
      </c>
      <c r="AS403" s="404">
        <v>990</v>
      </c>
      <c r="BC403" s="328">
        <v>423</v>
      </c>
      <c r="BM403" s="403">
        <v>550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60">
        <v>1113232</v>
      </c>
      <c r="G404" s="561" t="s">
        <v>480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59">
        <v>1040</v>
      </c>
      <c r="Y404" s="364">
        <v>576</v>
      </c>
      <c r="AI404" s="365">
        <v>433</v>
      </c>
      <c r="AS404" s="404">
        <v>780</v>
      </c>
      <c r="BC404" s="328">
        <v>403</v>
      </c>
      <c r="BM404" s="403">
        <v>450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60">
        <v>1113233</v>
      </c>
      <c r="G405" s="561" t="s">
        <v>487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59">
        <v>1057</v>
      </c>
      <c r="Y405" s="364">
        <v>561</v>
      </c>
      <c r="AI405" s="365">
        <v>434</v>
      </c>
      <c r="AS405" s="404">
        <v>771</v>
      </c>
      <c r="BC405" s="328">
        <v>429</v>
      </c>
      <c r="BM405" s="403">
        <v>550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59">
        <v>670</v>
      </c>
      <c r="Y406" s="364">
        <v>417</v>
      </c>
      <c r="AI406" s="365">
        <v>305</v>
      </c>
      <c r="AS406" s="404"/>
      <c r="BC406" s="328"/>
      <c r="BM406" s="403"/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37">
        <f>'Week 1'!F409</f>
        <v>20062517</v>
      </c>
      <c r="G407" s="538" t="str">
        <f>'Week 1'!G409</f>
        <v>วรรณวนัช เค้กลอดช่องน้ำตาลโตนด 100g (กระปุก)</v>
      </c>
      <c r="H407" s="545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4">
        <v>1680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37">
        <f>'Week 1'!F410</f>
        <v>20062516</v>
      </c>
      <c r="G408" s="538" t="str">
        <f>'Week 1'!G410</f>
        <v>วรรณวนัช ลองบันชาไทยสอดไส้ครีมบราวน์ชูก้า 95g</v>
      </c>
      <c r="H408" s="545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4">
        <v>2700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topLeftCell="A358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70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506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1970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87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122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24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361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92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525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71">
        <v>1113090</v>
      </c>
      <c r="G141" s="572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11130</v>
      </c>
      <c r="M141" s="172">
        <v>0</v>
      </c>
      <c r="N141" s="173"/>
      <c r="O141" s="317">
        <v>1422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1937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1893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1540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5714</v>
      </c>
      <c r="M144" s="172">
        <v>0</v>
      </c>
      <c r="N144" s="173"/>
      <c r="O144" s="317">
        <v>1208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589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906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14540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4858</v>
      </c>
      <c r="M169" s="172">
        <v>0</v>
      </c>
      <c r="N169" s="173"/>
      <c r="O169" s="317">
        <v>1108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935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831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13995</v>
      </c>
      <c r="M171" s="172">
        <v>0</v>
      </c>
      <c r="N171" s="173"/>
      <c r="O171" s="218">
        <v>2340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483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126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8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6063</v>
      </c>
      <c r="M181" s="172">
        <v>0</v>
      </c>
      <c r="N181" s="173"/>
      <c r="O181" s="317">
        <v>1213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1007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5740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960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11700</v>
      </c>
      <c r="M205" s="172">
        <v>0</v>
      </c>
      <c r="N205" s="173"/>
      <c r="O205" s="218">
        <v>1980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25938</v>
      </c>
      <c r="M223" s="172">
        <v>0</v>
      </c>
      <c r="N223" s="173"/>
      <c r="O223" s="218">
        <v>4806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4572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4284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3276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21728</v>
      </c>
      <c r="M224" s="172">
        <v>0</v>
      </c>
      <c r="N224" s="173"/>
      <c r="O224" s="218">
        <v>4104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3420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17840</v>
      </c>
      <c r="M225" s="172">
        <v>0</v>
      </c>
      <c r="N225" s="173"/>
      <c r="O225" s="218">
        <v>3456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2240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14880</v>
      </c>
      <c r="M301" s="172">
        <v>0</v>
      </c>
      <c r="N301" s="173"/>
      <c r="O301" s="218">
        <v>2460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5615</v>
      </c>
      <c r="M323" s="172">
        <v>0</v>
      </c>
      <c r="N323" s="173"/>
      <c r="O323" s="316">
        <v>1193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3">
        <v>1113194</v>
      </c>
      <c r="G325" s="524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6705</v>
      </c>
      <c r="M325" s="172">
        <v>0</v>
      </c>
      <c r="N325" s="173"/>
      <c r="O325" s="317">
        <v>1465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990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883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1019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898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218">
        <v>1980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4326</v>
      </c>
      <c r="M360" s="172">
        <v>0</v>
      </c>
      <c r="N360" s="173"/>
      <c r="O360" s="313">
        <v>953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4221</v>
      </c>
      <c r="M361" s="172"/>
      <c r="N361" s="173"/>
      <c r="O361" s="313">
        <v>895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572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114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5311</v>
      </c>
      <c r="M365" s="172"/>
      <c r="N365" s="173"/>
      <c r="O365" s="366">
        <v>1293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367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28500</v>
      </c>
      <c r="M373" s="390"/>
      <c r="N373" s="302"/>
      <c r="O373" s="379">
        <v>4212</v>
      </c>
      <c r="Y373" s="380">
        <v>4752</v>
      </c>
      <c r="AI373" s="381">
        <v>4284</v>
      </c>
      <c r="AS373" s="382">
        <v>3852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42060</v>
      </c>
      <c r="M374" s="390"/>
      <c r="N374" s="302"/>
      <c r="O374" s="379">
        <v>7020</v>
      </c>
      <c r="Y374" s="380">
        <v>7020</v>
      </c>
      <c r="AI374" s="381">
        <v>7140</v>
      </c>
      <c r="AS374" s="382">
        <v>6480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9392</v>
      </c>
      <c r="M377" s="390"/>
      <c r="N377" s="302"/>
      <c r="O377" s="379">
        <v>1920</v>
      </c>
      <c r="Y377" s="380">
        <v>1728</v>
      </c>
      <c r="AI377" s="381">
        <v>1728</v>
      </c>
      <c r="AS377" s="382">
        <v>1216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60">
        <v>1113230</v>
      </c>
      <c r="G381" s="561" t="s">
        <v>489</v>
      </c>
      <c r="H381" s="353" t="s">
        <v>42</v>
      </c>
      <c r="I381" s="302"/>
      <c r="J381" s="302"/>
      <c r="K381" s="300"/>
      <c r="L381" s="159">
        <f t="shared" si="20"/>
        <v>3314</v>
      </c>
      <c r="M381" s="378"/>
      <c r="N381" s="302"/>
      <c r="O381" s="379">
        <v>727</v>
      </c>
      <c r="Y381" s="364">
        <v>513</v>
      </c>
      <c r="AI381" s="365">
        <v>343</v>
      </c>
      <c r="AS381" s="404">
        <v>795</v>
      </c>
      <c r="BC381" s="328">
        <v>486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10620</v>
      </c>
      <c r="M382" s="378"/>
      <c r="N382" s="302"/>
      <c r="O382" s="379">
        <v>1800</v>
      </c>
      <c r="Y382" s="364">
        <v>1800</v>
      </c>
      <c r="AI382" s="365">
        <v>1800</v>
      </c>
      <c r="AS382" s="404">
        <v>1620</v>
      </c>
      <c r="BC382" s="328">
        <v>1800</v>
      </c>
      <c r="BM382" s="403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10280</v>
      </c>
      <c r="M383" s="378"/>
      <c r="N383" s="302"/>
      <c r="O383" s="379">
        <v>1840</v>
      </c>
      <c r="Y383" s="364">
        <v>1720</v>
      </c>
      <c r="AI383" s="365">
        <v>1680</v>
      </c>
      <c r="AS383" s="404">
        <v>1640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14020</v>
      </c>
      <c r="M388" s="378"/>
      <c r="N388" s="302"/>
      <c r="O388" s="379">
        <v>2520</v>
      </c>
      <c r="Y388" s="364">
        <v>1640</v>
      </c>
      <c r="AI388" s="365">
        <v>2580</v>
      </c>
      <c r="AS388" s="404">
        <v>2280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4660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1100</v>
      </c>
      <c r="BM389" s="403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6004</v>
      </c>
      <c r="M392" s="378"/>
      <c r="N392" s="302"/>
      <c r="O392" s="379">
        <v>1080</v>
      </c>
      <c r="Y392" s="364">
        <v>1080</v>
      </c>
      <c r="AI392" s="365">
        <v>1116</v>
      </c>
      <c r="AS392" s="404">
        <v>828</v>
      </c>
      <c r="BC392" s="328">
        <v>950</v>
      </c>
      <c r="BM392" s="403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28000</v>
      </c>
      <c r="M393" s="378"/>
      <c r="N393" s="302"/>
      <c r="O393" s="379">
        <v>4920</v>
      </c>
      <c r="Y393" s="364">
        <v>4920</v>
      </c>
      <c r="AI393" s="365">
        <v>4860</v>
      </c>
      <c r="AS393" s="404">
        <v>3900</v>
      </c>
      <c r="BC393" s="328">
        <v>4700</v>
      </c>
      <c r="BM393" s="403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5648</v>
      </c>
      <c r="M394" s="378"/>
      <c r="N394" s="302"/>
      <c r="O394" s="379">
        <v>912</v>
      </c>
      <c r="Y394" s="364">
        <v>960</v>
      </c>
      <c r="AI394" s="365">
        <v>912</v>
      </c>
      <c r="AS394" s="404">
        <v>864</v>
      </c>
      <c r="BC394" s="328">
        <v>1000</v>
      </c>
      <c r="BM394" s="403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7316</v>
      </c>
      <c r="M396" s="378"/>
      <c r="N396" s="302"/>
      <c r="O396" s="379">
        <v>1152</v>
      </c>
      <c r="Y396" s="364">
        <v>1188</v>
      </c>
      <c r="AI396" s="365">
        <v>1272</v>
      </c>
      <c r="AS396" s="404">
        <v>1104</v>
      </c>
      <c r="BC396" s="328">
        <v>1300</v>
      </c>
      <c r="BM396" s="403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8">
        <v>20061265</v>
      </c>
      <c r="G397" s="554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19460</v>
      </c>
      <c r="M398" s="378"/>
      <c r="N398" s="302"/>
      <c r="O398" s="379">
        <v>3440</v>
      </c>
      <c r="Y398" s="364">
        <v>3540</v>
      </c>
      <c r="AI398" s="365">
        <v>3480</v>
      </c>
      <c r="AS398" s="404">
        <v>2400</v>
      </c>
      <c r="BC398" s="328">
        <v>3300</v>
      </c>
      <c r="BM398" s="403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8">
        <v>20061523</v>
      </c>
      <c r="G399" s="554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8">
        <v>20061981</v>
      </c>
      <c r="G400" s="549" t="s">
        <v>501</v>
      </c>
      <c r="H400" s="285" t="s">
        <v>69</v>
      </c>
      <c r="I400" s="302"/>
      <c r="J400" s="302"/>
      <c r="K400" s="300"/>
      <c r="L400" s="378">
        <f t="shared" si="23"/>
        <v>7080</v>
      </c>
      <c r="M400" s="378"/>
      <c r="N400" s="302"/>
      <c r="O400" s="379">
        <v>1240</v>
      </c>
      <c r="Y400" s="364">
        <v>1240</v>
      </c>
      <c r="AI400" s="365">
        <v>1240</v>
      </c>
      <c r="AS400" s="404">
        <v>1160</v>
      </c>
      <c r="BC400" s="328">
        <v>1100</v>
      </c>
      <c r="BM400" s="403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8">
        <v>20061982</v>
      </c>
      <c r="G401" s="549" t="s">
        <v>502</v>
      </c>
      <c r="H401" s="285" t="s">
        <v>69</v>
      </c>
      <c r="I401" s="302"/>
      <c r="J401" s="302"/>
      <c r="K401" s="300"/>
      <c r="L401" s="378">
        <f t="shared" si="23"/>
        <v>10520</v>
      </c>
      <c r="M401" s="378"/>
      <c r="N401" s="302"/>
      <c r="O401" s="379">
        <v>1840</v>
      </c>
      <c r="Y401" s="364">
        <v>1800</v>
      </c>
      <c r="AI401" s="365">
        <v>1800</v>
      </c>
      <c r="AS401" s="404">
        <v>1880</v>
      </c>
      <c r="BC401" s="328">
        <v>1600</v>
      </c>
      <c r="BM401" s="403">
        <v>1600</v>
      </c>
      <c r="BW401" s="352"/>
    </row>
    <row r="402" spans="1:83" s="556" customFormat="1" ht="29.25" hidden="1" customHeight="1">
      <c r="A402" s="284">
        <v>387</v>
      </c>
      <c r="B402" s="555"/>
      <c r="C402" s="555"/>
      <c r="D402" s="555"/>
      <c r="E402" s="286"/>
      <c r="F402" s="537">
        <v>20062210</v>
      </c>
      <c r="G402" s="538" t="s">
        <v>503</v>
      </c>
      <c r="H402" s="285" t="s">
        <v>69</v>
      </c>
      <c r="I402" s="555"/>
      <c r="J402" s="555"/>
      <c r="K402" s="300"/>
      <c r="L402" s="378">
        <f t="shared" si="23"/>
        <v>17392</v>
      </c>
      <c r="M402" s="378"/>
      <c r="N402" s="555"/>
      <c r="O402" s="379">
        <v>2484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2592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2592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2124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7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8">
        <v>1113231</v>
      </c>
      <c r="G403" s="559" t="s">
        <v>477</v>
      </c>
      <c r="H403" s="353" t="s">
        <v>42</v>
      </c>
      <c r="I403" s="302"/>
      <c r="J403" s="302"/>
      <c r="K403" s="300"/>
      <c r="L403" s="159">
        <f t="shared" si="23"/>
        <v>3985</v>
      </c>
      <c r="M403" s="378"/>
      <c r="N403" s="302"/>
      <c r="O403" s="379">
        <v>814</v>
      </c>
      <c r="Y403" s="364">
        <v>682</v>
      </c>
      <c r="AI403" s="365">
        <v>407</v>
      </c>
      <c r="AS403" s="404">
        <v>1065</v>
      </c>
      <c r="BC403" s="328">
        <v>467</v>
      </c>
      <c r="BM403" s="403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60">
        <v>1113232</v>
      </c>
      <c r="G404" s="561" t="s">
        <v>480</v>
      </c>
      <c r="H404" s="353" t="s">
        <v>42</v>
      </c>
      <c r="I404" s="302"/>
      <c r="J404" s="302"/>
      <c r="K404" s="300"/>
      <c r="L404" s="159">
        <f t="shared" si="23"/>
        <v>3358</v>
      </c>
      <c r="M404" s="378"/>
      <c r="N404" s="302"/>
      <c r="O404" s="379">
        <v>672</v>
      </c>
      <c r="Y404" s="364">
        <v>511</v>
      </c>
      <c r="AI404" s="365">
        <v>403</v>
      </c>
      <c r="AS404" s="404">
        <v>966</v>
      </c>
      <c r="BC404" s="328">
        <v>406</v>
      </c>
      <c r="BM404" s="403">
        <v>400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3578</v>
      </c>
      <c r="M405" s="378"/>
      <c r="N405" s="302"/>
      <c r="O405" s="379">
        <v>750</v>
      </c>
      <c r="Y405" s="364">
        <v>546</v>
      </c>
      <c r="AI405" s="365">
        <v>429</v>
      </c>
      <c r="AS405" s="404">
        <v>950</v>
      </c>
      <c r="BC405" s="328">
        <v>453</v>
      </c>
      <c r="BM405" s="403">
        <v>450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3.75" hidden="1" customHeight="1">
      <c r="A407" s="284">
        <v>388</v>
      </c>
      <c r="B407" s="555"/>
      <c r="C407" s="555"/>
      <c r="D407" s="555"/>
      <c r="E407" s="286"/>
      <c r="F407" s="537">
        <f>'Week 1'!F409</f>
        <v>20062517</v>
      </c>
      <c r="G407" s="538" t="str">
        <f>'Week 1'!G409</f>
        <v>วรรณวนัช เค้กลอดช่องน้ำตาลโตนด 100g (กระปุก)</v>
      </c>
      <c r="H407" s="285" t="s">
        <v>69</v>
      </c>
      <c r="I407" s="555"/>
      <c r="J407" s="555"/>
      <c r="K407" s="300"/>
      <c r="L407" s="378">
        <f t="shared" ref="L407:L410" si="24">SUM(O407,Y407,AI407,AS407,BC407,BM407,BW407)</f>
        <v>8820</v>
      </c>
      <c r="M407" s="378"/>
      <c r="N407" s="555"/>
      <c r="O407" s="379">
        <v>1680</v>
      </c>
      <c r="Y407" s="364">
        <v>1560</v>
      </c>
      <c r="AI407" s="365">
        <v>1500</v>
      </c>
      <c r="AS407" s="404">
        <v>1080</v>
      </c>
      <c r="BC407" s="557">
        <v>1500</v>
      </c>
      <c r="BM407" s="403">
        <v>1500</v>
      </c>
      <c r="BW407" s="352"/>
    </row>
    <row r="408" spans="1:83" ht="30" hidden="1" customHeight="1">
      <c r="A408" s="284">
        <v>389</v>
      </c>
      <c r="B408" s="555"/>
      <c r="C408" s="555"/>
      <c r="D408" s="555"/>
      <c r="E408" s="286"/>
      <c r="F408" s="537">
        <f>'Week 1'!F410</f>
        <v>20062516</v>
      </c>
      <c r="G408" s="538" t="str">
        <f>'Week 1'!G410</f>
        <v>วรรณวนัช ลองบันชาไทยสอดไส้ครีมบราวน์ชูก้า 95g</v>
      </c>
      <c r="H408" s="285" t="s">
        <v>69</v>
      </c>
      <c r="I408" s="555"/>
      <c r="J408" s="555"/>
      <c r="K408" s="300"/>
      <c r="L408" s="378">
        <f t="shared" si="24"/>
        <v>10084</v>
      </c>
      <c r="M408" s="378"/>
      <c r="N408" s="555"/>
      <c r="O408" s="379">
        <v>1872</v>
      </c>
      <c r="Y408" s="364">
        <v>1728</v>
      </c>
      <c r="AI408" s="365">
        <v>1584</v>
      </c>
      <c r="AS408" s="404">
        <v>900</v>
      </c>
      <c r="BC408" s="557">
        <v>2000</v>
      </c>
      <c r="BM408" s="403">
        <v>2000</v>
      </c>
      <c r="BW408" s="352"/>
    </row>
    <row r="409" spans="1:83" ht="30" hidden="1" customHeight="1">
      <c r="A409" s="284">
        <v>399</v>
      </c>
      <c r="B409" s="555"/>
      <c r="C409" s="555"/>
      <c r="D409" s="555"/>
      <c r="E409" s="286"/>
      <c r="F409" s="537">
        <v>20062792</v>
      </c>
      <c r="G409" s="538" t="s">
        <v>513</v>
      </c>
      <c r="H409" s="285" t="s">
        <v>69</v>
      </c>
      <c r="I409" s="555"/>
      <c r="J409" s="555"/>
      <c r="K409" s="300"/>
      <c r="L409" s="378">
        <f t="shared" si="24"/>
        <v>8718</v>
      </c>
      <c r="M409" s="378"/>
      <c r="N409" s="555"/>
      <c r="O409" s="379">
        <v>2086</v>
      </c>
      <c r="Y409" s="364">
        <v>2088</v>
      </c>
      <c r="AI409" s="365">
        <v>1392</v>
      </c>
      <c r="AS409" s="404">
        <v>1152</v>
      </c>
      <c r="BC409" s="557">
        <v>1000</v>
      </c>
      <c r="BM409" s="403">
        <v>1000</v>
      </c>
      <c r="BW409" s="352"/>
    </row>
    <row r="410" spans="1:83" ht="30" hidden="1" customHeight="1">
      <c r="A410" s="284">
        <v>340</v>
      </c>
      <c r="B410" s="555"/>
      <c r="C410" s="555"/>
      <c r="D410" s="555"/>
      <c r="E410" s="286"/>
      <c r="F410" s="537">
        <v>20062793</v>
      </c>
      <c r="G410" s="538" t="s">
        <v>512</v>
      </c>
      <c r="H410" s="285" t="s">
        <v>69</v>
      </c>
      <c r="I410" s="555"/>
      <c r="J410" s="555"/>
      <c r="K410" s="300"/>
      <c r="L410" s="378">
        <f t="shared" si="24"/>
        <v>5240</v>
      </c>
      <c r="M410" s="378"/>
      <c r="N410" s="555"/>
      <c r="O410" s="379">
        <v>1344</v>
      </c>
      <c r="Y410" s="364">
        <v>1088</v>
      </c>
      <c r="AI410" s="365">
        <v>768</v>
      </c>
      <c r="AS410" s="404">
        <v>640</v>
      </c>
      <c r="BC410" s="557">
        <v>700</v>
      </c>
      <c r="BM410" s="403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1"/>
  <sheetViews>
    <sheetView tabSelected="1" topLeftCell="A17" zoomScale="90" zoomScaleNormal="90" workbookViewId="0">
      <selection activeCell="CG104" sqref="CG1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70"/>
    <col min="36" max="44" width="0" style="156" hidden="1" customWidth="1"/>
    <col min="45" max="45" width="12.7109375" style="570"/>
    <col min="46" max="54" width="0" style="156" hidden="1" customWidth="1"/>
    <col min="55" max="55" width="12.7109375" style="570"/>
    <col min="56" max="64" width="0" style="156" hidden="1" customWidth="1"/>
    <col min="65" max="65" width="12.7109375" style="570"/>
    <col min="66" max="74" width="0" style="156" hidden="1" customWidth="1"/>
    <col min="75" max="75" width="12.7109375" style="570"/>
    <col min="76" max="83" width="0" style="156" hidden="1" customWidth="1"/>
    <col min="84" max="16384" width="12.7109375" style="156"/>
  </cols>
  <sheetData>
    <row r="1" spans="1:83" ht="36">
      <c r="A1" s="600" t="s">
        <v>0</v>
      </c>
      <c r="B1" s="617" t="s">
        <v>1</v>
      </c>
      <c r="C1" s="617" t="s">
        <v>2</v>
      </c>
      <c r="D1" s="617" t="s">
        <v>3</v>
      </c>
      <c r="E1" s="601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507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8"/>
      <c r="C8" s="519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1520</v>
      </c>
      <c r="M9" s="172">
        <v>0</v>
      </c>
      <c r="N9" s="173"/>
      <c r="O9" s="218">
        <v>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850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8"/>
      <c r="C91" s="519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360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30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530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30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7350</v>
      </c>
      <c r="M141" s="172">
        <v>0</v>
      </c>
      <c r="N141" s="173"/>
      <c r="O141" s="218">
        <v>1400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1500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5710</v>
      </c>
      <c r="M144" s="172">
        <v>0</v>
      </c>
      <c r="N144" s="173"/>
      <c r="O144" s="218">
        <v>1200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1020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590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4850</v>
      </c>
      <c r="M169" s="172">
        <v>0</v>
      </c>
      <c r="N169" s="173"/>
      <c r="O169" s="218">
        <v>1100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930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830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630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17400</v>
      </c>
      <c r="M171" s="172">
        <v>0</v>
      </c>
      <c r="N171" s="173"/>
      <c r="O171" s="218">
        <v>2900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14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5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7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490</v>
      </c>
      <c r="M175" s="172">
        <v>0</v>
      </c>
      <c r="N175" s="173"/>
      <c r="O175" s="202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130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618">
        <v>1113088</v>
      </c>
      <c r="G181" s="619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7510</v>
      </c>
      <c r="M181" s="172">
        <v>0</v>
      </c>
      <c r="N181" s="173"/>
      <c r="O181" s="218">
        <v>1210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00">
        <v>2000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1800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12000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2000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30000</v>
      </c>
      <c r="M223" s="172">
        <v>0</v>
      </c>
      <c r="N223" s="173"/>
      <c r="O223" s="218">
        <v>5000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5000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5000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5000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24600</v>
      </c>
      <c r="M224" s="172">
        <v>0</v>
      </c>
      <c r="N224" s="173"/>
      <c r="O224" s="218">
        <v>4100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4100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19200</v>
      </c>
      <c r="M225" s="172">
        <v>0</v>
      </c>
      <c r="N225" s="173"/>
      <c r="O225" s="218">
        <v>3200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3200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9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18000</v>
      </c>
      <c r="M301" s="172">
        <v>0</v>
      </c>
      <c r="N301" s="173"/>
      <c r="O301" s="218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3000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3000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7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3">
        <v>1113148</v>
      </c>
      <c r="G321" s="574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501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501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7"/>
        <v>5630</v>
      </c>
      <c r="M323" s="172">
        <v>0</v>
      </c>
      <c r="N323" s="173"/>
      <c r="O323" s="257">
        <v>1200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820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920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71">
        <v>1113194</v>
      </c>
      <c r="G325" s="572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8670</v>
      </c>
      <c r="M325" s="172">
        <v>0</v>
      </c>
      <c r="N325" s="173"/>
      <c r="O325" s="218">
        <v>1470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00">
        <v>2100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1800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8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7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7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8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9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7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8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9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8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9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8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9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8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9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7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8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9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8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9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12600</v>
      </c>
      <c r="M344" s="172">
        <v>0</v>
      </c>
      <c r="N344" s="173"/>
      <c r="O344" s="218">
        <v>2100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8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9"/>
        <v>0</v>
      </c>
      <c r="CE344" s="173"/>
    </row>
    <row r="345" spans="1:83" ht="29.25" hidden="1">
      <c r="A345" s="284">
        <v>343</v>
      </c>
      <c r="B345" s="285"/>
      <c r="C345" s="285"/>
      <c r="D345" s="520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0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8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9"/>
        <v>0</v>
      </c>
      <c r="CE345" s="173"/>
    </row>
    <row r="346" spans="1:83" ht="29.25" hidden="1">
      <c r="A346" s="284">
        <v>344</v>
      </c>
      <c r="B346" s="285"/>
      <c r="C346" s="285"/>
      <c r="D346" s="520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0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8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9"/>
        <v>0</v>
      </c>
      <c r="CE346" s="173"/>
    </row>
    <row r="347" spans="1:83" ht="29.25" hidden="1">
      <c r="A347" s="284">
        <v>345</v>
      </c>
      <c r="B347" s="285"/>
      <c r="C347" s="285"/>
      <c r="D347" s="520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0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8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9"/>
        <v>0</v>
      </c>
      <c r="CE347" s="173"/>
    </row>
    <row r="348" spans="1:83" ht="29.25" hidden="1">
      <c r="A348" s="284">
        <v>346</v>
      </c>
      <c r="B348" s="285"/>
      <c r="C348" s="285"/>
      <c r="D348" s="520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0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8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9"/>
        <v>0</v>
      </c>
      <c r="CE348" s="173"/>
    </row>
    <row r="349" spans="1:83" ht="29.25" hidden="1">
      <c r="A349" s="284">
        <v>347</v>
      </c>
      <c r="B349" s="285"/>
      <c r="C349" s="285"/>
      <c r="D349" s="520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0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8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9"/>
        <v>0</v>
      </c>
      <c r="CE349" s="173"/>
    </row>
    <row r="350" spans="1:83" ht="29.25" hidden="1">
      <c r="A350" s="284">
        <v>348</v>
      </c>
      <c r="B350" s="285"/>
      <c r="C350" s="285"/>
      <c r="D350" s="520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0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8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9"/>
        <v>0</v>
      </c>
      <c r="CE350" s="173"/>
    </row>
    <row r="351" spans="1:83" ht="29.25" hidden="1">
      <c r="A351" s="284">
        <v>349</v>
      </c>
      <c r="B351" s="285"/>
      <c r="C351" s="285"/>
      <c r="D351" s="520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0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8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9"/>
        <v>0</v>
      </c>
      <c r="CE351" s="173"/>
    </row>
    <row r="352" spans="1:83" ht="29.25" hidden="1">
      <c r="A352" s="284">
        <v>350</v>
      </c>
      <c r="B352" s="285"/>
      <c r="C352" s="285"/>
      <c r="D352" s="520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0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8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9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7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8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9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7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8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9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7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8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9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9">
        <f t="shared" si="7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0"/>
      <c r="J357" s="511"/>
      <c r="K357" s="336">
        <v>0</v>
      </c>
      <c r="L357" s="512">
        <f>SUM(O357,Y357,AI357,AS357,BC357,BM357,BW357)</f>
        <v>0</v>
      </c>
      <c r="M357" s="336">
        <v>0</v>
      </c>
      <c r="N357" s="513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1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2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3">SUM(O358,Y358,AI358,AS358,BC358,BM358,BW358)</f>
        <v>0</v>
      </c>
      <c r="M358" s="260">
        <v>0</v>
      </c>
      <c r="N358" s="261"/>
      <c r="O358" s="502"/>
      <c r="P358" s="173"/>
      <c r="Q358" s="210"/>
      <c r="R358" s="173"/>
      <c r="S358" s="173"/>
      <c r="T358" s="173"/>
      <c r="U358" s="173"/>
      <c r="V358" s="158"/>
      <c r="W358" s="173"/>
      <c r="X358" s="173"/>
      <c r="Y358" s="505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1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2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501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1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2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4340</v>
      </c>
      <c r="M360" s="172">
        <v>0</v>
      </c>
      <c r="N360" s="173"/>
      <c r="O360" s="501">
        <v>950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700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1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2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620">
        <v>1113221</v>
      </c>
      <c r="G361" s="621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5930</v>
      </c>
      <c r="M361" s="172"/>
      <c r="N361" s="173"/>
      <c r="O361" s="501">
        <v>900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1600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900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580</v>
      </c>
      <c r="M363" s="172"/>
      <c r="N363" s="173"/>
      <c r="O363" s="501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120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5330</v>
      </c>
      <c r="M365" s="172"/>
      <c r="N365" s="173"/>
      <c r="O365" s="273">
        <v>1300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00">
        <v>840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1170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370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503"/>
      <c r="P368" s="173"/>
      <c r="Q368" s="210"/>
      <c r="R368" s="173"/>
      <c r="S368" s="173"/>
      <c r="T368" s="173"/>
      <c r="U368" s="173"/>
      <c r="V368" s="158"/>
      <c r="W368" s="173"/>
      <c r="X368" s="173"/>
      <c r="Y368" s="506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504"/>
      <c r="P369" s="355"/>
      <c r="Q369" s="210"/>
      <c r="R369" s="173"/>
      <c r="S369" s="173"/>
      <c r="T369" s="173"/>
      <c r="U369" s="173"/>
      <c r="V369" s="158"/>
      <c r="W369" s="173"/>
      <c r="X369" s="354"/>
      <c r="Y369" s="50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1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2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49200</v>
      </c>
      <c r="M372" s="390"/>
      <c r="N372" s="302"/>
      <c r="O372" s="379">
        <v>8200</v>
      </c>
      <c r="Y372" s="380">
        <v>8200</v>
      </c>
      <c r="AI372" s="381">
        <v>8200</v>
      </c>
      <c r="AS372" s="382">
        <v>8200</v>
      </c>
      <c r="BC372" s="383">
        <v>8200</v>
      </c>
      <c r="BM372" s="384">
        <v>8200</v>
      </c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38400</v>
      </c>
      <c r="M373" s="390"/>
      <c r="N373" s="302"/>
      <c r="O373" s="379">
        <v>6400</v>
      </c>
      <c r="Y373" s="380">
        <v>6400</v>
      </c>
      <c r="AI373" s="381">
        <v>6400</v>
      </c>
      <c r="AS373" s="382">
        <v>6400</v>
      </c>
      <c r="BC373" s="383">
        <v>6400</v>
      </c>
      <c r="BM373" s="384">
        <v>6400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1">
        <v>1113230</v>
      </c>
      <c r="G381" s="522" t="s">
        <v>478</v>
      </c>
      <c r="H381" s="353" t="s">
        <v>42</v>
      </c>
      <c r="I381" s="302"/>
      <c r="J381" s="302"/>
      <c r="K381" s="300"/>
      <c r="L381" s="159">
        <f t="shared" si="14"/>
        <v>3350</v>
      </c>
      <c r="M381" s="378"/>
      <c r="N381" s="302"/>
      <c r="O381" s="379">
        <v>730</v>
      </c>
      <c r="Y381" s="380">
        <v>520</v>
      </c>
      <c r="AI381" s="365">
        <v>350</v>
      </c>
      <c r="AS381" s="404">
        <v>800</v>
      </c>
      <c r="BC381" s="328">
        <v>500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12000</v>
      </c>
      <c r="M382" s="378"/>
      <c r="N382" s="302"/>
      <c r="O382" s="379">
        <v>2000</v>
      </c>
      <c r="Y382" s="364">
        <v>2000</v>
      </c>
      <c r="AI382" s="365">
        <v>2000</v>
      </c>
      <c r="AS382" s="404">
        <v>2000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11400</v>
      </c>
      <c r="M383" s="378"/>
      <c r="N383" s="302"/>
      <c r="O383" s="379">
        <v>1900</v>
      </c>
      <c r="Y383" s="364">
        <v>1900</v>
      </c>
      <c r="AI383" s="365">
        <v>1900</v>
      </c>
      <c r="AS383" s="404">
        <v>1900</v>
      </c>
      <c r="BC383" s="328">
        <v>1900</v>
      </c>
      <c r="BM383" s="403">
        <v>1900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16200</v>
      </c>
      <c r="M388" s="378"/>
      <c r="N388" s="302"/>
      <c r="O388" s="379">
        <v>2700</v>
      </c>
      <c r="Y388" s="364">
        <v>2700</v>
      </c>
      <c r="AI388" s="365">
        <v>2700</v>
      </c>
      <c r="AS388" s="404">
        <v>2700</v>
      </c>
      <c r="BC388" s="328">
        <v>2700</v>
      </c>
      <c r="BM388" s="403">
        <v>2700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7500</v>
      </c>
      <c r="M389" s="378"/>
      <c r="N389" s="302"/>
      <c r="O389" s="379">
        <v>1250</v>
      </c>
      <c r="Y389" s="364">
        <v>1250</v>
      </c>
      <c r="AI389" s="365">
        <v>1250</v>
      </c>
      <c r="AS389" s="404">
        <v>1250</v>
      </c>
      <c r="BC389" s="328">
        <v>1250</v>
      </c>
      <c r="BM389" s="403">
        <v>1250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476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4"/>
        <v>6000</v>
      </c>
      <c r="M392" s="378"/>
      <c r="N392" s="302"/>
      <c r="O392" s="379">
        <v>1000</v>
      </c>
      <c r="Y392" s="364">
        <v>1000</v>
      </c>
      <c r="AI392" s="365">
        <v>1000</v>
      </c>
      <c r="AS392" s="404">
        <v>1000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4"/>
        <v>31200</v>
      </c>
      <c r="M393" s="378"/>
      <c r="N393" s="302"/>
      <c r="O393" s="379">
        <v>5200</v>
      </c>
      <c r="Y393" s="364">
        <v>5200</v>
      </c>
      <c r="AI393" s="365">
        <v>5200</v>
      </c>
      <c r="AS393" s="404">
        <v>5200</v>
      </c>
      <c r="BC393" s="328">
        <v>5200</v>
      </c>
      <c r="BM393" s="403">
        <v>5200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4"/>
        <v>6600</v>
      </c>
      <c r="M394" s="378"/>
      <c r="N394" s="302"/>
      <c r="O394" s="379">
        <v>1100</v>
      </c>
      <c r="Y394" s="364">
        <v>1100</v>
      </c>
      <c r="AI394" s="365">
        <v>1100</v>
      </c>
      <c r="AS394" s="404">
        <v>1100</v>
      </c>
      <c r="BC394" s="328">
        <v>1100</v>
      </c>
      <c r="BM394" s="403">
        <v>1100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si="14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4"/>
        <v>8400</v>
      </c>
      <c r="M396" s="378"/>
      <c r="N396" s="302"/>
      <c r="O396" s="379">
        <v>1400</v>
      </c>
      <c r="Y396" s="364">
        <v>1400</v>
      </c>
      <c r="AI396" s="365">
        <v>1400</v>
      </c>
      <c r="AS396" s="404">
        <v>1400</v>
      </c>
      <c r="BC396" s="328">
        <v>1400</v>
      </c>
      <c r="BM396" s="403">
        <v>1400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8">
        <v>20061265</v>
      </c>
      <c r="G397" s="554" t="s">
        <v>471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4"/>
        <v>22200</v>
      </c>
      <c r="M398" s="378"/>
      <c r="N398" s="302"/>
      <c r="O398" s="379">
        <v>3700</v>
      </c>
      <c r="Y398" s="364">
        <v>3700</v>
      </c>
      <c r="AI398" s="365">
        <v>3700</v>
      </c>
      <c r="AS398" s="404">
        <v>3700</v>
      </c>
      <c r="BC398" s="328">
        <v>3700</v>
      </c>
      <c r="BM398" s="403">
        <v>3700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8">
        <v>20061523</v>
      </c>
      <c r="G399" s="554" t="s">
        <v>473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482</v>
      </c>
      <c r="H400" s="285" t="s">
        <v>69</v>
      </c>
      <c r="I400" s="302"/>
      <c r="J400" s="302"/>
      <c r="K400" s="300"/>
      <c r="L400" s="378">
        <f t="shared" si="14"/>
        <v>7200</v>
      </c>
      <c r="M400" s="378"/>
      <c r="N400" s="302"/>
      <c r="O400" s="379">
        <v>1200</v>
      </c>
      <c r="Y400" s="364">
        <v>1200</v>
      </c>
      <c r="AI400" s="365">
        <v>1200</v>
      </c>
      <c r="AS400" s="404">
        <v>1200</v>
      </c>
      <c r="BC400" s="328">
        <v>1200</v>
      </c>
      <c r="BM400" s="403">
        <v>1200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5">SUM(O401,Y401,AI401,AS401,BC401,BM401,BW401)</f>
        <v>9900</v>
      </c>
      <c r="M401" s="378"/>
      <c r="N401" s="302"/>
      <c r="O401" s="379">
        <v>1600</v>
      </c>
      <c r="Y401" s="364">
        <v>1600</v>
      </c>
      <c r="AI401" s="365">
        <v>1600</v>
      </c>
      <c r="AS401" s="404">
        <v>1700</v>
      </c>
      <c r="BC401" s="328">
        <v>1700</v>
      </c>
      <c r="BM401" s="403">
        <v>1700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5"/>
        <v>3990</v>
      </c>
      <c r="M402" s="378"/>
      <c r="N402" s="302"/>
      <c r="O402" s="379">
        <v>820</v>
      </c>
      <c r="Y402" s="380">
        <v>680</v>
      </c>
      <c r="AI402" s="365">
        <v>400</v>
      </c>
      <c r="AS402" s="404">
        <v>1070</v>
      </c>
      <c r="BC402" s="328">
        <v>470</v>
      </c>
      <c r="BM402" s="403">
        <v>550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480</v>
      </c>
      <c r="H403" s="353" t="s">
        <v>42</v>
      </c>
      <c r="I403" s="302"/>
      <c r="J403" s="302"/>
      <c r="K403" s="300"/>
      <c r="L403" s="159">
        <f t="shared" si="15"/>
        <v>3360</v>
      </c>
      <c r="M403" s="378"/>
      <c r="N403" s="302"/>
      <c r="O403" s="379">
        <v>680</v>
      </c>
      <c r="Y403" s="380">
        <v>510</v>
      </c>
      <c r="AI403" s="365">
        <v>400</v>
      </c>
      <c r="AS403" s="404">
        <v>970</v>
      </c>
      <c r="BC403" s="328">
        <v>400</v>
      </c>
      <c r="BM403" s="403">
        <v>400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481</v>
      </c>
      <c r="H404" s="353" t="s">
        <v>42</v>
      </c>
      <c r="I404" s="302"/>
      <c r="J404" s="302"/>
      <c r="K404" s="300"/>
      <c r="L404" s="159">
        <f t="shared" si="15"/>
        <v>3600</v>
      </c>
      <c r="M404" s="378"/>
      <c r="N404" s="302"/>
      <c r="O404" s="379">
        <v>750</v>
      </c>
      <c r="Y404" s="380">
        <v>550</v>
      </c>
      <c r="AI404" s="365">
        <v>450</v>
      </c>
      <c r="AS404" s="404">
        <v>950</v>
      </c>
      <c r="BC404" s="328">
        <v>450</v>
      </c>
      <c r="BM404" s="403">
        <v>450</v>
      </c>
      <c r="BW404" s="329"/>
    </row>
    <row r="405" spans="1:75" ht="29.25" customHeight="1">
      <c r="A405" s="284">
        <v>3772</v>
      </c>
      <c r="B405" s="302"/>
      <c r="C405" s="302"/>
      <c r="D405" s="302"/>
      <c r="E405" s="286"/>
      <c r="F405" s="449">
        <v>1113232</v>
      </c>
      <c r="G405" s="374" t="s">
        <v>479</v>
      </c>
      <c r="H405" s="353" t="s">
        <v>42</v>
      </c>
      <c r="I405" s="302"/>
      <c r="J405" s="302"/>
      <c r="K405" s="300"/>
      <c r="L405" s="159">
        <f t="shared" si="15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329"/>
    </row>
    <row r="406" spans="1:75" ht="31.5" hidden="1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">
        <v>69</v>
      </c>
      <c r="I406" s="302"/>
      <c r="J406" s="302"/>
      <c r="K406" s="300"/>
      <c r="L406" s="378">
        <f t="shared" ref="L406:L410" si="16">SUM(O406,Y406,AI406,AS406,BC406,BM406,BW406)</f>
        <v>25200</v>
      </c>
      <c r="M406" s="378"/>
      <c r="N406" s="302"/>
      <c r="O406" s="379">
        <v>4200</v>
      </c>
      <c r="Y406" s="364">
        <v>4200</v>
      </c>
      <c r="AI406" s="365">
        <v>4200</v>
      </c>
      <c r="AS406" s="404">
        <v>4200</v>
      </c>
      <c r="BC406" s="328">
        <v>4200</v>
      </c>
      <c r="BM406" s="403">
        <v>4200</v>
      </c>
      <c r="BW406" s="352"/>
    </row>
    <row r="407" spans="1:75" ht="32.25" hidden="1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">
        <v>69</v>
      </c>
      <c r="I407" s="302"/>
      <c r="J407" s="302"/>
      <c r="K407" s="300"/>
      <c r="L407" s="378">
        <f t="shared" si="16"/>
        <v>12000</v>
      </c>
      <c r="M407" s="378"/>
      <c r="N407" s="302"/>
      <c r="O407" s="379">
        <v>2000</v>
      </c>
      <c r="Y407" s="364">
        <v>2000</v>
      </c>
      <c r="AI407" s="365">
        <v>2000</v>
      </c>
      <c r="AS407" s="404">
        <v>2000</v>
      </c>
      <c r="BC407" s="328">
        <v>2000</v>
      </c>
      <c r="BM407" s="403">
        <v>2000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">
        <v>69</v>
      </c>
      <c r="I408" s="302"/>
      <c r="J408" s="302"/>
      <c r="K408" s="300"/>
      <c r="L408" s="378">
        <f t="shared" si="16"/>
        <v>9900</v>
      </c>
      <c r="M408" s="378"/>
      <c r="N408" s="302"/>
      <c r="O408" s="379">
        <v>1800</v>
      </c>
      <c r="Y408" s="364">
        <v>1800</v>
      </c>
      <c r="AI408" s="365">
        <v>1800</v>
      </c>
      <c r="AS408" s="404">
        <v>1500</v>
      </c>
      <c r="BC408" s="328">
        <v>1500</v>
      </c>
      <c r="BM408" s="403">
        <v>1500</v>
      </c>
      <c r="BW408" s="352"/>
    </row>
    <row r="409" spans="1:75" ht="32.25" hidden="1" customHeight="1">
      <c r="A409" s="284">
        <v>390</v>
      </c>
      <c r="B409" s="302"/>
      <c r="C409" s="302"/>
      <c r="D409" s="302"/>
      <c r="E409" s="286"/>
      <c r="F409" s="448">
        <v>20062792</v>
      </c>
      <c r="G409" s="486" t="s">
        <v>513</v>
      </c>
      <c r="H409" s="285" t="s">
        <v>69</v>
      </c>
      <c r="I409" s="302"/>
      <c r="J409" s="302"/>
      <c r="K409" s="300"/>
      <c r="L409" s="378">
        <f t="shared" si="16"/>
        <v>6600</v>
      </c>
      <c r="M409" s="378"/>
      <c r="N409" s="302"/>
      <c r="O409" s="379">
        <v>1100</v>
      </c>
      <c r="Y409" s="364">
        <v>1100</v>
      </c>
      <c r="AI409" s="365">
        <v>1100</v>
      </c>
      <c r="AS409" s="404">
        <v>1100</v>
      </c>
      <c r="BC409" s="328">
        <v>1100</v>
      </c>
      <c r="BM409" s="403">
        <v>1100</v>
      </c>
      <c r="BW409" s="352"/>
    </row>
    <row r="410" spans="1:75" ht="32.25" hidden="1" customHeight="1">
      <c r="A410" s="284">
        <v>391</v>
      </c>
      <c r="B410" s="302"/>
      <c r="C410" s="302"/>
      <c r="D410" s="302"/>
      <c r="E410" s="286"/>
      <c r="F410" s="448">
        <v>20062793</v>
      </c>
      <c r="G410" s="486" t="s">
        <v>512</v>
      </c>
      <c r="H410" s="285" t="s">
        <v>69</v>
      </c>
      <c r="I410" s="302"/>
      <c r="J410" s="302"/>
      <c r="K410" s="300"/>
      <c r="L410" s="378">
        <f t="shared" si="16"/>
        <v>6000</v>
      </c>
      <c r="M410" s="378"/>
      <c r="N410" s="302"/>
      <c r="O410" s="379">
        <v>1000</v>
      </c>
      <c r="Y410" s="364">
        <v>1000</v>
      </c>
      <c r="AI410" s="365">
        <v>1000</v>
      </c>
      <c r="AS410" s="404">
        <v>1000</v>
      </c>
      <c r="BC410" s="328">
        <v>1000</v>
      </c>
      <c r="BM410" s="403">
        <v>1000</v>
      </c>
      <c r="BW410" s="352"/>
    </row>
    <row r="411" spans="1:75" ht="16.5" customHeight="1"/>
  </sheetData>
  <autoFilter ref="H1:H410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J1" zoomScale="90" zoomScaleNormal="90" workbookViewId="0">
      <selection activeCell="AS325" sqref="AS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508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7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50">
        <v>1113088</v>
      </c>
      <c r="G180" s="551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73">
        <v>1113148</v>
      </c>
      <c r="G320" s="574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6">
        <v>1113228</v>
      </c>
      <c r="G367" s="517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480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481</v>
      </c>
      <c r="H399" s="353" t="s">
        <v>42</v>
      </c>
      <c r="I399" s="302"/>
      <c r="J399" s="302"/>
      <c r="K399" s="300"/>
      <c r="L399" s="351">
        <f t="shared" ref="L399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479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hidden="1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3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hidden="1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3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hidden="1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3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hidden="1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hidden="1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hidden="1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7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2025-12-17T08:17:35Z</dcterms:modified>
</cp:coreProperties>
</file>