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Forecast\2568\ธันวาคม\"/>
    </mc:Choice>
  </mc:AlternateContent>
  <xr:revisionPtr revIDLastSave="0" documentId="13_ncr:1_{6AAC339B-0C9D-4339-87E0-1FD8FBC9CE65}" xr6:coauthVersionLast="47" xr6:coauthVersionMax="47" xr10:uidLastSave="{00000000-0000-0000-0000-000000000000}"/>
  <bookViews>
    <workbookView xWindow="-120" yWindow="-120" windowWidth="29040" windowHeight="15720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1'!$H$1:$H$410</definedName>
    <definedName name="_xlnm._FilterDatabase" localSheetId="3" hidden="1">'Week 2'!$H$1:$H$406</definedName>
    <definedName name="_xlnm._FilterDatabase" localSheetId="5" hidden="1">'Week 3'!$H$1:$H$406</definedName>
    <definedName name="_xlnm._FilterDatabase" localSheetId="7" hidden="1">'Week 4'!$H$1:$H$405</definedName>
    <definedName name="_xlnm._FilterDatabase" localSheetId="9" hidden="1">'Week 5'!$A$1:$CE$400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8" i="2" l="1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52" i="2"/>
  <c r="L351" i="2"/>
  <c r="L350" i="2"/>
  <c r="L349" i="2"/>
  <c r="L348" i="2"/>
  <c r="L347" i="2"/>
  <c r="L346" i="2"/>
  <c r="L345" i="2"/>
  <c r="L94" i="2"/>
  <c r="L93" i="2"/>
  <c r="L92" i="2"/>
  <c r="F406" i="10"/>
  <c r="G406" i="10"/>
  <c r="H406" i="10"/>
  <c r="F407" i="10"/>
  <c r="G407" i="10"/>
  <c r="H407" i="10"/>
  <c r="F401" i="10"/>
  <c r="G401" i="10"/>
  <c r="H401" i="10"/>
  <c r="F402" i="10"/>
  <c r="G402" i="10"/>
  <c r="H402" i="10"/>
  <c r="F403" i="10"/>
  <c r="G403" i="10"/>
  <c r="H403" i="10"/>
  <c r="F404" i="10"/>
  <c r="G404" i="10"/>
  <c r="H404" i="10"/>
  <c r="F405" i="10"/>
  <c r="G405" i="10"/>
  <c r="H405" i="10"/>
  <c r="L405" i="10"/>
  <c r="L404" i="10"/>
  <c r="L403" i="10"/>
  <c r="L402" i="10"/>
  <c r="L401" i="10"/>
  <c r="F407" i="8"/>
  <c r="G407" i="8"/>
  <c r="H407" i="8"/>
  <c r="F408" i="8"/>
  <c r="G408" i="8"/>
  <c r="H408" i="8"/>
  <c r="F406" i="8"/>
  <c r="G406" i="8"/>
  <c r="H406" i="8"/>
  <c r="L408" i="8"/>
  <c r="L407" i="8"/>
  <c r="L406" i="8"/>
  <c r="F407" i="6"/>
  <c r="G407" i="6"/>
  <c r="H407" i="6"/>
  <c r="F408" i="6"/>
  <c r="G408" i="6"/>
  <c r="H408" i="6"/>
  <c r="L408" i="6"/>
  <c r="L407" i="6"/>
  <c r="F407" i="4"/>
  <c r="G407" i="4"/>
  <c r="H407" i="4"/>
  <c r="F408" i="4"/>
  <c r="G408" i="4"/>
  <c r="H408" i="4"/>
  <c r="L408" i="4"/>
  <c r="L407" i="4"/>
  <c r="L410" i="2"/>
  <c r="L409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0" i="10"/>
  <c r="L399" i="10"/>
  <c r="L398" i="10"/>
  <c r="L397" i="10"/>
  <c r="L406" i="6"/>
  <c r="L405" i="6"/>
  <c r="L404" i="6"/>
  <c r="L403" i="6"/>
  <c r="L406" i="4"/>
  <c r="L405" i="4"/>
  <c r="L404" i="4"/>
  <c r="L403" i="4"/>
  <c r="L173" i="8"/>
  <c r="L396" i="8"/>
  <c r="L397" i="8"/>
  <c r="L398" i="8"/>
  <c r="L399" i="8"/>
  <c r="L400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98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<sst xmlns="http://schemas.openxmlformats.org/spreadsheetml/2006/main" count="9286" uniqueCount="511">
  <si>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</si>
  <si>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</si>
  <si>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</si>
  <si>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</si>
  <si>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</si>
  <si>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</si>
  <si>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</si>
  <si>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</si>
  <si>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</si>
  <si>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</si>
  <si>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</si>
  <si>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</si>
  <si>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</si>
  <si>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</si>
  <si>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</si>
  <si>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</si>
  <si>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</si>
  <si>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</si>
  <si>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</si>
  <si>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</si>
  <si>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</si>
  <si>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</si>
  <si>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</si>
  <si>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</si>
  <si>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</si>
  <si>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</si>
  <si>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</si>
  <si>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</si>
  <si>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</si>
  <si>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</si>
  <si>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</si>
  <si>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</si>
  <si>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</si>
  <si>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</si>
  <si>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</si>
  <si>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</si>
  <si>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</si>
  <si>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</si>
  <si>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</si>
  <si>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</si>
  <si>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</si>
  <si>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</si>
  <si>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</si>
  <si>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</si>
  <si>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</si>
  <si>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</si>
  <si>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</si>
  <si>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</si>
  <si>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</si>
  <si>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</si>
  <si>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</si>
  <si>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</si>
  <si>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</si>
  <si>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</si>
  <si>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</si>
  <si>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</si>
  <si>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</si>
  <si>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</si>
  <si>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</si>
  <si>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</si>
  <si>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</si>
  <si>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</si>
  <si>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</si>
  <si>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</si>
  <si>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</si>
  <si>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</si>
  <si>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</si>
  <si>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</si>
  <si>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</si>
  <si>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</si>
  <si>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</si>
  <si>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</si>
  <si>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</si>
  <si>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</si>
  <si>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</si>
  <si>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</si>
  <si>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</si>
  <si>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</si>
  <si>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</si>
  <si>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</si>
  <si>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</si>
  <si>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</si>
  <si>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</si>
  <si>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</si>
  <si>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</si>
  <si>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</si>
  <si>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</si>
  <si>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</si>
  <si>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</si>
  <si>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</si>
  <si>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</si>
  <si>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</si>
  <si>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</si>
  <si>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</si>
  <si>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</si>
  <si>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</si>
  <si>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</si>
  <si>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</si>
  <si>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</si>
  <si>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</si>
  <si>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</si>
  <si>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</si>
  <si>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</si>
  <si>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</si>
  <si>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</si>
  <si>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</si>
  <si>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</si>
  <si>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</si>
  <si>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</si>
  <si>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</si>
  <si>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</si>
  <si>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</si>
  <si>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</si>
  <si>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</si>
  <si>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</si>
  <si>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</si>
  <si>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</si>
  <si>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</si>
  <si>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</si>
  <si>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</si>
  <si>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</si>
  <si>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</si>
  <si>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</si>
  <si>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</si>
  <si>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</si>
  <si>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</si>
  <si>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</si>
  <si>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</si>
  <si>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</si>
  <si>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</si>
  <si>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</si>
  <si>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</si>
  <si>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</si>
  <si>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</si>
  <si>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</si>
  <si>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</si>
  <si>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</si>
  <si>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</si>
  <si>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</si>
  <si>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</si>
  <si>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</si>
  <si>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</si>
  <si>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</si>
  <si>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</si>
  <si>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</si>
  <si>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</si>
  <si>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</si>
  <si>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</si>
  <si>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</si>
  <si>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</si>
  <si>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</si>
  <si>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</si>
  <si>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</si>
  <si>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</si>
  <si>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</si>
  <si>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</si>
  <si>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</si>
  <si>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</si>
  <si>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</si>
  <si>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</si>
  <si>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</si>
  <si>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</si>
  <si>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</si>
  <si>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</si>
  <si>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</si>
  <si>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</si>
  <si>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</si>
  <si>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</si>
  <si>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</si>
  <si>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</si>
  <si>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</si>
  <si>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</si>
  <si>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</si>
  <si>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</si>
  <si>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</si>
  <si>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</si>
  <si>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</si>
  <si>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</si>
  <si>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</si>
  <si>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</si>
  <si>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</si>
  <si>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</si>
  <si>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</si>
  <si>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</si>
  <si>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</si>
  <si>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</si>
  <si>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</si>
  <si>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</si>
  <si>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</si>
  <si>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</si>
  <si>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</si>
  <si>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</si>
  <si>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</si>
  <si>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</si>
  <si>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</si>
  <si>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</si>
  <si>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</si>
  <si>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</si>
  <si>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</si>
  <si>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</si>
  <si>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</si>
  <si>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</si>
  <si>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</si>
  <si>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</si>
  <si>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</si>
  <si>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</si>
  <si>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</si>
  <si>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</si>
  <si>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</si>
  <si>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</si>
  <si>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</si>
  <si>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</si>
  <si>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</si>
  <si>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</si>
  <si>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</si>
  <si>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</si>
  <si>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</si>
  <si>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</si>
  <si>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</si>
  <si>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</si>
  <si>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</si>
  <si>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</si>
  <si>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</si>
  <si>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</si>
  <si>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</si>
  <si>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</si>
  <si>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</si>
  <si>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</si>
  <si>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</si>
  <si>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</si>
  <si>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</si>
  <si>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</si>
  <si>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</si>
  <si>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</si>
  <si>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</si>
  <si>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</si>
  <si>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</si>
  <si>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</si>
  <si>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</si>
  <si>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</si>
  <si>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</si>
  <si>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</si>
  <si>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</si>
  <si>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</si>
  <si>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</si>
  <si>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</si>
  <si>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</si>
  <si>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</si>
  <si>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</si>
  <si>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</si>
  <si>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</si>
  <si>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</si>
  <si>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</si>
  <si>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</si>
  <si>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</si>
  <si>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</si>
  <si>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</si>
  <si>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</si>
  <si>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</si>
  <si>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</si>
  <si>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</si>
  <si>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</si>
  <si>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</si>
  <si>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</si>
  <si>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</si>
  <si>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</si>
  <si>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</si>
  <si>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</si>
  <si>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</si>
  <si>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</si>
  <si>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</si>
  <si>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</si>
  <si>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</si>
  <si>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</si>
  <si>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</si>
  <si>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</si>
  <si>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</si>
  <si>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</si>
  <si>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</si>
  <si>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</si>
  <si>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</si>
  <si>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</si>
  <si>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</si>
  <si>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</si>
  <si>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</si>
  <si>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</si>
  <si>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</si>
  <si>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</si>
  <si>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</si>
  <si>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</si>
  <si>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</si>
  <si>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</si>
  <si>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</si>
  <si>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</si>
  <si>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</si>
  <si>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</si>
  <si>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</si>
  <si>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</si>
  <si>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</si>
  <si>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</si>
  <si>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</si>
  <si>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</si>
  <si>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</si>
  <si>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</si>
  <si>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</si>
  <si>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</si>
  <si>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</si>
  <si>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</si>
  <si>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</si>
  <si>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</si>
  <si>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</si>
  <si>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</si>
  <si>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</si>
  <si>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</si>
  <si>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</si>
  <si>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</si>
  <si>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</si>
  <si>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</si>
  <si>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</si>
  <si>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</si>
  <si>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</si>
  <si>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</si>
  <si>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</si>
  <si>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</si>
  <si>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</si>
  <si>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</si>
  <si>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</si>
  <si>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</si>
  <si>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</si>
  <si>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</si>
  <si>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</si>
  <si>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</si>
  <si>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</si>
  <si>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</si>
  <si>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</si>
  <si>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</si>
  <si>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</si>
  <si>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</si>
  <si>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</si>
  <si>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</si>
  <si>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</si>
  <si>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</si>
  <si>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</si>
  <si>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</si>
  <si>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</si>
  <si>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</si>
  <si>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</si>
  <si>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</si>
  <si>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</si>
  <si>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</si>
  <si>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</si>
  <si>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</si>
  <si>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</si>
  <si>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</si>
  <si>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</si>
  <si>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</si>
  <si>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</si>
  <si>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</si>
  <si>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</si>
  <si>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</si>
  <si>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</si>
  <si>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</si>
  <si>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</si>
  <si>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</si>
  <si>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</si>
  <si>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</si>
  <si>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</si>
  <si>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</si>
  <si>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</si>
  <si>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</si>
  <si>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</si>
  <si>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</si>
  <si>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</si>
  <si>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</si>
  <si>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</si>
  <si>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</si>
  <si>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</si>
  <si>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</si>
  <si>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</si>
  <si>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</si>
  <si>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</si>
  <si>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</si>
  <si>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</si>
  <si>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</si>
  <si>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</si>
  <si>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</si>
  <si>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</si>
  <si>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</si>
  <si>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</si>
  <si>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</si>
  <si>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</si>
  <si>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</si>
  <si>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</si>
  <si>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</si>
  <si>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</si>
  <si>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</si>
  <si>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</si>
  <si>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</si>
  <si>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</si>
  <si>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</si>
  <si>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</si>
  <si>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</si>
  <si>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</si>
  <si>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</si>
  <si>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</si>
  <si>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</si>
  <si>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</si>
  <si>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</si>
  <si>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</si>
  <si>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</si>
  <si>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</si>
  <si>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</si>
  <si>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</si>
  <si>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</si>
  <si>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</si>
  <si>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</si>
  <si>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</si>
  <si>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</si>
  <si>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</si>
  <si>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</si>
  <si>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</si>
  <si>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</si>
  <si>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</si>
  <si>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</si>
  <si>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</si>
  <si>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</si>
  <si>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</si>
  <si>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</si>
  <si>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</si>
  <si>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</si>
  <si>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</si>
  <si>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</si>
  <si>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</si>
  <si>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</si>
  <si>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</si>
  <si>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</si>
  <si>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</si>
  <si>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</si>
  <si>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</si>
  <si>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</si>
  <si>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</si>
  <si>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</si>
  <si>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</si>
  <si>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</si>
  <si>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</si>
  <si>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</si>
  <si>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</si>
  <si>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</si>
  <si>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</si>
  <si>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</si>
  <si>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</si>
  <si>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</si>
  <si>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</si>
  <si>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</si>
  <si>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</si>
  <si>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</si>
  <si>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</si>
  <si>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</si>
  <si>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</si>
  <si>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</si>
  <si>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</si>
  <si>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</si>
  <si>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</si>
  <si>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</si>
  <si>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</si>
  <si>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</si>
  <si>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</si>
  <si>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</si>
  <si>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</si>
  <si>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</si>
  <si>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</si>
  <si>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</si>
  <si>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</si>
  <si>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</si>
  <si>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</si>
  <si>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</si>
  <si>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</si>
  <si>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</si>
  <si>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</si>
  <si>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</si>
  <si>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</si>
  <si>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</si>
  <si>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</si>
  <si>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</si>
  <si>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</si>
  <si>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</si>
  <si>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</si>
  <si>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</si>
  <si>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</si>
  <si>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</si>
  <si>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</si>
  <si>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</si>
  <si>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</si>
  <si>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</si>
  <si>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</si>
  <si>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</si>
  <si>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</si>
  <si>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</si>
  <si>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</si>
  <si>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</si>
  <si>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</si>
  <si>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</si>
  <si>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</si>
  <si>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</si>
  <si>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week 1 (วันที่ 30 พฤศจิกายน - 6 ธันวาคม 2568)</t>
  </si>
  <si>
    <t>week 2 (วันที่ 7 - 13 ธันวาคม 2568)</t>
  </si>
  <si>
    <t>week 3 (วันที่ 14 - 20 ธันวามคม 2568)</t>
  </si>
  <si>
    <t>week 4 (วันที่ 21 - 27 ธันวาคม 2568)</t>
  </si>
  <si>
    <t>week 5 (วันที่ 28 พฤศจิกายน 2568 - 3 มกราคม 2569)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</si>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</sst>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0"/>
      <color rgb="FF000000"/>
      <name val="Tahoma"/>
      <family val="2"/>
    </font>
    <font>
      <sz val="18"/>
      <color theme="3"/>
      <name val="Angsana New"/>
      <family val="1"/>
    </font>
    <font>
      <sz val="12"/>
      <color rgb="FF000000"/>
      <name val="K2D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9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20" fillId="24" borderId="8" xfId="0" applyFont="1" applyFill="1" applyBorder="1" applyAlignment="1">
      <alignment horizontal="center"/>
    </xf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4" borderId="1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36" fillId="0" borderId="0" xfId="0" applyFont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7" fillId="16" borderId="6" xfId="0" applyNumberFormat="1" applyFont="1" applyFill="1" applyBorder="1" applyAlignment="1">
      <alignment horizontal="center"/>
    </xf>
    <xf numFmtId="0" fontId="37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35" fillId="20" borderId="6" xfId="0" applyFont="1" applyFill="1" applyBorder="1" applyAlignment="1">
      <alignment horizontal="center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35" fillId="23" borderId="8" xfId="0" applyFont="1" applyFill="1" applyBorder="1" applyAlignment="1">
      <alignment horizontal="center"/>
    </xf>
    <xf numFmtId="3" fontId="35" fillId="20" borderId="6" xfId="0" applyNumberFormat="1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0" borderId="8" xfId="0" applyFont="1" applyFill="1" applyBorder="1" applyAlignment="1">
      <alignment horizontal="center"/>
    </xf>
    <xf numFmtId="3" fontId="35" fillId="20" borderId="3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0" borderId="7" xfId="0" applyFont="1" applyFill="1" applyBorder="1" applyAlignment="1">
      <alignment horizontal="center"/>
    </xf>
    <xf numFmtId="3" fontId="35" fillId="20" borderId="8" xfId="0" applyNumberFormat="1" applyFont="1" applyFill="1" applyBorder="1" applyAlignment="1">
      <alignment horizontal="center"/>
    </xf>
    <xf numFmtId="0" fontId="35" fillId="20" borderId="1" xfId="0" applyFont="1" applyFill="1" applyBorder="1" applyAlignment="1">
      <alignment horizontal="center"/>
    </xf>
    <xf numFmtId="0" fontId="35" fillId="20" borderId="16" xfId="0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0" fontId="35" fillId="23" borderId="7" xfId="0" applyFont="1" applyFill="1" applyBorder="1" applyAlignment="1">
      <alignment horizontal="center"/>
    </xf>
    <xf numFmtId="0" fontId="35" fillId="23" borderId="1" xfId="0" applyFont="1" applyFill="1" applyBorder="1" applyAlignment="1">
      <alignment horizontal="center"/>
    </xf>
    <xf numFmtId="0" fontId="35" fillId="23" borderId="16" xfId="0" applyFont="1" applyFill="1" applyBorder="1" applyAlignment="1">
      <alignment horizontal="center"/>
    </xf>
    <xf numFmtId="3" fontId="35" fillId="20" borderId="16" xfId="0" applyNumberFormat="1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3" fontId="35" fillId="23" borderId="16" xfId="0" applyNumberFormat="1" applyFont="1" applyFill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3" fontId="30" fillId="22" borderId="8" xfId="0" applyNumberFormat="1" applyFont="1" applyFill="1" applyBorder="1" applyAlignment="1">
      <alignment horizontal="center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8" fillId="45" borderId="16" xfId="0" applyFont="1" applyFill="1" applyBorder="1" applyAlignment="1">
      <alignment horizontal="center" wrapText="1"/>
    </xf>
    <xf numFmtId="0" fontId="38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6" xfId="0" applyFont="1" applyBorder="1" applyAlignment="1">
      <alignment horizontal="center" textRotation="90"/>
    </xf>
    <xf numFmtId="0" fontId="29" fillId="48" borderId="16" xfId="0" applyFont="1" applyFill="1" applyBorder="1" applyAlignment="1">
      <alignment horizontal="center"/>
    </xf>
    <xf numFmtId="0" fontId="19" fillId="49" borderId="16" xfId="0" applyFont="1" applyFill="1" applyBorder="1"/>
    <xf numFmtId="0" fontId="29" fillId="48" borderId="4" xfId="0" applyFont="1" applyFill="1" applyBorder="1" applyAlignment="1">
      <alignment horizontal="center"/>
    </xf>
    <xf numFmtId="0" fontId="29" fillId="49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A941"/>
      <color rgb="FFFF00FF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11"/>
      <c r="M1" s="609"/>
      <c r="N1" s="612" t="s">
        <v>417</v>
      </c>
      <c r="O1" s="611"/>
      <c r="P1" s="611"/>
      <c r="Q1" s="611"/>
      <c r="R1" s="611"/>
      <c r="S1" s="611"/>
      <c r="T1" s="611"/>
      <c r="U1" s="611"/>
      <c r="V1" s="611"/>
      <c r="W1" s="611"/>
      <c r="X1" s="611"/>
      <c r="Y1" s="611"/>
      <c r="Z1" s="611"/>
      <c r="AA1" s="611"/>
      <c r="AB1" s="611"/>
      <c r="AC1" s="611"/>
      <c r="AD1" s="611"/>
      <c r="AE1" s="611"/>
      <c r="AF1" s="611"/>
      <c r="AG1" s="611"/>
      <c r="AH1" s="609"/>
      <c r="AI1" s="612" t="s">
        <v>418</v>
      </c>
      <c r="AJ1" s="611"/>
      <c r="AK1" s="611"/>
      <c r="AL1" s="611"/>
      <c r="AM1" s="611"/>
      <c r="AN1" s="611"/>
      <c r="AO1" s="611"/>
      <c r="AP1" s="611"/>
      <c r="AQ1" s="611"/>
      <c r="AR1" s="611"/>
      <c r="AS1" s="611"/>
      <c r="AT1" s="611"/>
      <c r="AU1" s="611"/>
      <c r="AV1" s="611"/>
      <c r="AW1" s="611"/>
      <c r="AX1" s="611"/>
      <c r="AY1" s="611"/>
      <c r="AZ1" s="611"/>
      <c r="BA1" s="611"/>
      <c r="BB1" s="611"/>
      <c r="BC1" s="609"/>
      <c r="BD1" s="612" t="s">
        <v>419</v>
      </c>
      <c r="BE1" s="611"/>
      <c r="BF1" s="611"/>
      <c r="BG1" s="611"/>
      <c r="BH1" s="611"/>
      <c r="BI1" s="611"/>
      <c r="BJ1" s="611"/>
      <c r="BK1" s="611"/>
      <c r="BL1" s="611"/>
      <c r="BM1" s="611"/>
      <c r="BN1" s="611"/>
      <c r="BO1" s="611"/>
      <c r="BP1" s="611"/>
      <c r="BQ1" s="611"/>
      <c r="BR1" s="611"/>
      <c r="BS1" s="611"/>
      <c r="BT1" s="611"/>
      <c r="BU1" s="611"/>
      <c r="BV1" s="611"/>
      <c r="BW1" s="611"/>
      <c r="BX1" s="609"/>
      <c r="BY1" s="612" t="s">
        <v>420</v>
      </c>
      <c r="BZ1" s="611"/>
      <c r="CA1" s="611"/>
      <c r="CB1" s="611"/>
      <c r="CC1" s="611"/>
      <c r="CD1" s="611"/>
      <c r="CE1" s="611"/>
      <c r="CF1" s="611"/>
      <c r="CG1" s="611"/>
      <c r="CH1" s="611"/>
      <c r="CI1" s="611"/>
      <c r="CJ1" s="611"/>
      <c r="CK1" s="611"/>
      <c r="CL1" s="611"/>
      <c r="CM1" s="611"/>
      <c r="CN1" s="611"/>
      <c r="CO1" s="611"/>
      <c r="CP1" s="611"/>
      <c r="CQ1" s="611"/>
      <c r="CR1" s="611"/>
      <c r="CS1" s="609"/>
      <c r="CT1" s="612" t="s">
        <v>421</v>
      </c>
      <c r="CU1" s="611"/>
      <c r="CV1" s="611"/>
      <c r="CW1" s="611"/>
      <c r="CX1" s="611"/>
      <c r="CY1" s="611"/>
      <c r="CZ1" s="611"/>
      <c r="DA1" s="611"/>
      <c r="DB1" s="611"/>
      <c r="DC1" s="611"/>
      <c r="DD1" s="611"/>
      <c r="DE1" s="611"/>
      <c r="DF1" s="611"/>
      <c r="DG1" s="611"/>
      <c r="DH1" s="611"/>
      <c r="DI1" s="611"/>
      <c r="DJ1" s="611"/>
      <c r="DK1" s="611"/>
      <c r="DL1" s="611"/>
      <c r="DM1" s="611"/>
      <c r="DN1" s="609"/>
    </row>
    <row r="2" spans="1:118" ht="26.25" hidden="1">
      <c r="A2" s="603"/>
      <c r="B2" s="603"/>
      <c r="C2" s="603"/>
      <c r="D2" s="603"/>
      <c r="E2" s="603"/>
      <c r="F2" s="603"/>
      <c r="G2" s="603"/>
      <c r="H2" s="239"/>
      <c r="I2" s="613" t="s">
        <v>11</v>
      </c>
      <c r="J2" s="613" t="s">
        <v>12</v>
      </c>
      <c r="K2" s="610" t="s">
        <v>13</v>
      </c>
      <c r="L2" s="611"/>
      <c r="M2" s="609"/>
      <c r="N2" s="616" t="s">
        <v>14</v>
      </c>
      <c r="O2" s="611"/>
      <c r="P2" s="609"/>
      <c r="Q2" s="616" t="s">
        <v>15</v>
      </c>
      <c r="R2" s="611"/>
      <c r="S2" s="609"/>
      <c r="T2" s="616" t="s">
        <v>16</v>
      </c>
      <c r="U2" s="611"/>
      <c r="V2" s="609"/>
      <c r="W2" s="616" t="s">
        <v>17</v>
      </c>
      <c r="X2" s="611"/>
      <c r="Y2" s="609"/>
      <c r="Z2" s="616" t="s">
        <v>18</v>
      </c>
      <c r="AA2" s="611"/>
      <c r="AB2" s="609"/>
      <c r="AC2" s="616" t="s">
        <v>19</v>
      </c>
      <c r="AD2" s="611"/>
      <c r="AE2" s="609"/>
      <c r="AF2" s="616" t="s">
        <v>20</v>
      </c>
      <c r="AG2" s="611"/>
      <c r="AH2" s="609"/>
      <c r="AI2" s="616" t="s">
        <v>14</v>
      </c>
      <c r="AJ2" s="611"/>
      <c r="AK2" s="609"/>
      <c r="AL2" s="616" t="s">
        <v>15</v>
      </c>
      <c r="AM2" s="611"/>
      <c r="AN2" s="609"/>
      <c r="AO2" s="616" t="s">
        <v>16</v>
      </c>
      <c r="AP2" s="611"/>
      <c r="AQ2" s="609"/>
      <c r="AR2" s="616" t="s">
        <v>17</v>
      </c>
      <c r="AS2" s="611"/>
      <c r="AT2" s="609"/>
      <c r="AU2" s="616" t="s">
        <v>18</v>
      </c>
      <c r="AV2" s="611"/>
      <c r="AW2" s="609"/>
      <c r="AX2" s="616" t="s">
        <v>19</v>
      </c>
      <c r="AY2" s="611"/>
      <c r="AZ2" s="609"/>
      <c r="BA2" s="616" t="s">
        <v>20</v>
      </c>
      <c r="BB2" s="611"/>
      <c r="BC2" s="609"/>
      <c r="BD2" s="616" t="s">
        <v>14</v>
      </c>
      <c r="BE2" s="611"/>
      <c r="BF2" s="609"/>
      <c r="BG2" s="616" t="s">
        <v>15</v>
      </c>
      <c r="BH2" s="611"/>
      <c r="BI2" s="609"/>
      <c r="BJ2" s="616" t="s">
        <v>16</v>
      </c>
      <c r="BK2" s="611"/>
      <c r="BL2" s="609"/>
      <c r="BM2" s="616" t="s">
        <v>17</v>
      </c>
      <c r="BN2" s="611"/>
      <c r="BO2" s="609"/>
      <c r="BP2" s="616" t="s">
        <v>18</v>
      </c>
      <c r="BQ2" s="611"/>
      <c r="BR2" s="609"/>
      <c r="BS2" s="616" t="s">
        <v>19</v>
      </c>
      <c r="BT2" s="611"/>
      <c r="BU2" s="609"/>
      <c r="BV2" s="616" t="s">
        <v>20</v>
      </c>
      <c r="BW2" s="611"/>
      <c r="BX2" s="609"/>
      <c r="BY2" s="616" t="s">
        <v>14</v>
      </c>
      <c r="BZ2" s="611"/>
      <c r="CA2" s="609"/>
      <c r="CB2" s="616" t="s">
        <v>15</v>
      </c>
      <c r="CC2" s="611"/>
      <c r="CD2" s="609"/>
      <c r="CE2" s="616" t="s">
        <v>16</v>
      </c>
      <c r="CF2" s="611"/>
      <c r="CG2" s="609"/>
      <c r="CH2" s="616" t="s">
        <v>17</v>
      </c>
      <c r="CI2" s="611"/>
      <c r="CJ2" s="609"/>
      <c r="CK2" s="616" t="s">
        <v>18</v>
      </c>
      <c r="CL2" s="611"/>
      <c r="CM2" s="609"/>
      <c r="CN2" s="616" t="s">
        <v>19</v>
      </c>
      <c r="CO2" s="611"/>
      <c r="CP2" s="609"/>
      <c r="CQ2" s="616" t="s">
        <v>20</v>
      </c>
      <c r="CR2" s="611"/>
      <c r="CS2" s="609"/>
      <c r="CT2" s="616" t="s">
        <v>14</v>
      </c>
      <c r="CU2" s="611"/>
      <c r="CV2" s="609"/>
      <c r="CW2" s="616" t="s">
        <v>15</v>
      </c>
      <c r="CX2" s="611"/>
      <c r="CY2" s="609"/>
      <c r="CZ2" s="616" t="s">
        <v>16</v>
      </c>
      <c r="DA2" s="611"/>
      <c r="DB2" s="609"/>
      <c r="DC2" s="616" t="s">
        <v>17</v>
      </c>
      <c r="DD2" s="611"/>
      <c r="DE2" s="609"/>
      <c r="DF2" s="616" t="s">
        <v>18</v>
      </c>
      <c r="DG2" s="611"/>
      <c r="DH2" s="609"/>
      <c r="DI2" s="616" t="s">
        <v>19</v>
      </c>
      <c r="DJ2" s="611"/>
      <c r="DK2" s="609"/>
      <c r="DL2" s="616" t="s">
        <v>20</v>
      </c>
      <c r="DM2" s="611"/>
      <c r="DN2" s="609"/>
    </row>
    <row r="3" spans="1:118" ht="26.25" hidden="1">
      <c r="A3" s="603"/>
      <c r="B3" s="603"/>
      <c r="C3" s="603"/>
      <c r="D3" s="603"/>
      <c r="E3" s="603"/>
      <c r="F3" s="603"/>
      <c r="G3" s="603"/>
      <c r="H3" s="239"/>
      <c r="I3" s="614"/>
      <c r="J3" s="614"/>
      <c r="K3" s="610" t="s">
        <v>21</v>
      </c>
      <c r="L3" s="611"/>
      <c r="M3" s="60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6">
        <v>30</v>
      </c>
      <c r="DG3" s="611"/>
      <c r="DH3" s="609"/>
      <c r="DI3" s="616">
        <v>31</v>
      </c>
      <c r="DJ3" s="611"/>
      <c r="DK3" s="609"/>
      <c r="DL3" s="616">
        <v>1</v>
      </c>
      <c r="DM3" s="611"/>
      <c r="DN3" s="609"/>
    </row>
    <row r="4" spans="1:118" ht="60.75" hidden="1" customHeight="1">
      <c r="A4" s="604"/>
      <c r="B4" s="604"/>
      <c r="C4" s="604"/>
      <c r="D4" s="604"/>
      <c r="E4" s="604"/>
      <c r="F4" s="604"/>
      <c r="G4" s="604"/>
      <c r="H4" s="240"/>
      <c r="I4" s="615"/>
      <c r="J4" s="615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0"/>
  <sheetViews>
    <sheetView tabSelected="1" topLeftCell="A361" zoomScale="90" zoomScaleNormal="90" workbookViewId="0">
      <selection activeCell="G418" sqref="G41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5" t="s">
        <v>0</v>
      </c>
      <c r="B1" s="626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504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1930</v>
      </c>
      <c r="M9" s="172">
        <v>0</v>
      </c>
      <c r="N9" s="173"/>
      <c r="O9" s="218">
        <v>1050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760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70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590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330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330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330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45</v>
      </c>
      <c r="M98" s="172">
        <v>0</v>
      </c>
      <c r="N98" s="173"/>
      <c r="O98" s="330">
        <v>25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40</v>
      </c>
      <c r="M99" s="172">
        <v>0</v>
      </c>
      <c r="N99" s="173"/>
      <c r="O99" s="330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330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330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40</v>
      </c>
      <c r="M105" s="172">
        <v>0</v>
      </c>
      <c r="N105" s="173"/>
      <c r="O105" s="330">
        <v>20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330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30</v>
      </c>
      <c r="M111" s="172">
        <v>0</v>
      </c>
      <c r="N111" s="173"/>
      <c r="O111" s="330">
        <v>15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680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30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610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40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330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7410</v>
      </c>
      <c r="M141" s="172">
        <v>0</v>
      </c>
      <c r="N141" s="173"/>
      <c r="O141" s="317">
        <v>1500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1670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830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1270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1300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57">
        <v>1113087</v>
      </c>
      <c r="G144" s="558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6500</v>
      </c>
      <c r="M144" s="172">
        <v>0</v>
      </c>
      <c r="N144" s="173"/>
      <c r="O144" s="317">
        <v>1400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1200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1000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1400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11600</v>
      </c>
      <c r="M145" s="172">
        <v>0</v>
      </c>
      <c r="N145" s="173"/>
      <c r="O145" s="317">
        <v>1900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1700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2200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55">
        <v>1113089</v>
      </c>
      <c r="G169" s="556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4810</v>
      </c>
      <c r="M169" s="172">
        <v>0</v>
      </c>
      <c r="N169" s="173"/>
      <c r="O169" s="317">
        <v>1430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730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210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590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350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45</v>
      </c>
      <c r="M170" s="172">
        <v>0</v>
      </c>
      <c r="N170" s="173"/>
      <c r="O170" s="317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12100</v>
      </c>
      <c r="M171" s="172">
        <v>0</v>
      </c>
      <c r="N171" s="173"/>
      <c r="O171" s="317">
        <v>2000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1800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1500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7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330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640</v>
      </c>
      <c r="M175" s="172">
        <v>0</v>
      </c>
      <c r="N175" s="173"/>
      <c r="O175" s="330">
        <v>20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20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220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275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275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6760</v>
      </c>
      <c r="M181" s="172">
        <v>0</v>
      </c>
      <c r="N181" s="173"/>
      <c r="O181" s="317">
        <v>1300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1790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670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1050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700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11100</v>
      </c>
      <c r="M186" s="172">
        <v>0</v>
      </c>
      <c r="N186" s="173"/>
      <c r="O186" s="317">
        <v>1800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1700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2100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2100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1700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468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317"/>
      <c r="P205" s="173"/>
      <c r="Q205" s="210"/>
      <c r="R205" s="173"/>
      <c r="S205" s="173"/>
      <c r="T205" s="173"/>
      <c r="U205" s="173"/>
      <c r="V205" s="220"/>
      <c r="W205" s="173"/>
      <c r="X205" s="173"/>
      <c r="Y205" s="469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19000</v>
      </c>
      <c r="M223" s="172">
        <v>0</v>
      </c>
      <c r="N223" s="173"/>
      <c r="O223" s="317">
        <v>3000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2800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3000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3400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18600</v>
      </c>
      <c r="M224" s="172">
        <v>0</v>
      </c>
      <c r="N224" s="173"/>
      <c r="O224" s="317">
        <v>2900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2300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3700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14100</v>
      </c>
      <c r="M225" s="172">
        <v>0</v>
      </c>
      <c r="N225" s="173"/>
      <c r="O225" s="317">
        <v>2000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2000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2500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2600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13600</v>
      </c>
      <c r="M301" s="172">
        <v>0</v>
      </c>
      <c r="N301" s="173"/>
      <c r="O301" s="317">
        <v>2000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2000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2400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76">
        <v>1113148</v>
      </c>
      <c r="G321" s="577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71">
        <v>1113149</v>
      </c>
      <c r="G322" s="572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74">
        <v>1113192</v>
      </c>
      <c r="G323" s="575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5810</v>
      </c>
      <c r="M323" s="172">
        <v>0</v>
      </c>
      <c r="N323" s="173"/>
      <c r="O323" s="316">
        <v>1240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1020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620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1000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730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55">
        <v>1113194</v>
      </c>
      <c r="G325" s="556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6720</v>
      </c>
      <c r="M325" s="172">
        <v>0</v>
      </c>
      <c r="N325" s="173"/>
      <c r="O325" s="317">
        <v>1340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1250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800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1190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940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9500</v>
      </c>
      <c r="M344" s="172">
        <v>0</v>
      </c>
      <c r="N344" s="173"/>
      <c r="O344" s="317">
        <v>1400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1300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1700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1700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1700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1700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5">
        <v>1001001110</v>
      </c>
      <c r="G348" s="586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4470</v>
      </c>
      <c r="M360" s="172">
        <v>0</v>
      </c>
      <c r="N360" s="173"/>
      <c r="O360" s="313">
        <v>960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780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1040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580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4470</v>
      </c>
      <c r="M361" s="172"/>
      <c r="N361" s="173"/>
      <c r="O361" s="313">
        <v>880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810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430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1130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520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647">
        <v>1113223</v>
      </c>
      <c r="G363" s="648" t="s">
        <v>425</v>
      </c>
      <c r="H363" s="249" t="s">
        <v>42</v>
      </c>
      <c r="I363" s="187"/>
      <c r="J363" s="230"/>
      <c r="K363" s="243"/>
      <c r="L363" s="159">
        <f t="shared" si="17"/>
        <v>530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450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6120</v>
      </c>
      <c r="M365" s="172"/>
      <c r="N365" s="173"/>
      <c r="O365" s="366">
        <v>1200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1050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690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1410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3">
        <v>770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1000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98">
        <v>20059084</v>
      </c>
      <c r="G370" s="599" t="s">
        <v>490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8"/>
        <v>28100</v>
      </c>
      <c r="M373" s="468"/>
      <c r="N373" s="401"/>
      <c r="O373" s="459">
        <v>4700</v>
      </c>
      <c r="Y373" s="364">
        <v>4400</v>
      </c>
      <c r="AI373" s="365">
        <v>4400</v>
      </c>
      <c r="AS373" s="404">
        <v>5600</v>
      </c>
      <c r="BC373" s="383">
        <v>4500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29400</v>
      </c>
      <c r="M374" s="378"/>
      <c r="N374" s="302"/>
      <c r="O374" s="459">
        <v>4800</v>
      </c>
      <c r="Y374" s="364">
        <v>4600</v>
      </c>
      <c r="AI374" s="365">
        <v>5000</v>
      </c>
      <c r="AS374" s="404">
        <v>5000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465</v>
      </c>
      <c r="H377" s="285" t="s">
        <v>69</v>
      </c>
      <c r="I377" s="302"/>
      <c r="J377" s="302"/>
      <c r="K377" s="300"/>
      <c r="L377" s="378">
        <f t="shared" si="18"/>
        <v>6200</v>
      </c>
      <c r="M377" s="378"/>
      <c r="N377" s="302"/>
      <c r="O377" s="459">
        <v>1000</v>
      </c>
      <c r="Y377" s="364">
        <v>1000</v>
      </c>
      <c r="AI377" s="365">
        <v>1200</v>
      </c>
      <c r="AS377" s="404">
        <v>1000</v>
      </c>
      <c r="BC377" s="383">
        <v>1000</v>
      </c>
      <c r="BM377" s="384">
        <v>1000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3">
        <v>1113230</v>
      </c>
      <c r="G381" s="554" t="s">
        <v>478</v>
      </c>
      <c r="H381" s="353" t="s">
        <v>42</v>
      </c>
      <c r="I381" s="302"/>
      <c r="J381" s="302"/>
      <c r="K381" s="300"/>
      <c r="L381" s="159">
        <f t="shared" si="18"/>
        <v>3340</v>
      </c>
      <c r="M381" s="390"/>
      <c r="N381" s="302"/>
      <c r="O381" s="379">
        <v>900</v>
      </c>
      <c r="Y381" s="364">
        <v>410</v>
      </c>
      <c r="AI381" s="365">
        <v>200</v>
      </c>
      <c r="AS381" s="404">
        <v>790</v>
      </c>
      <c r="BC381" s="328">
        <v>340</v>
      </c>
      <c r="BM381" s="403">
        <v>700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9000</v>
      </c>
      <c r="M382" s="378"/>
      <c r="N382" s="302"/>
      <c r="O382" s="459">
        <v>1300</v>
      </c>
      <c r="Y382" s="364">
        <v>1300</v>
      </c>
      <c r="AI382" s="365">
        <v>1700</v>
      </c>
      <c r="AS382" s="404">
        <v>1700</v>
      </c>
      <c r="BC382" s="328">
        <v>1500</v>
      </c>
      <c r="BM382" s="403">
        <v>1500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7200</v>
      </c>
      <c r="M383" s="378"/>
      <c r="N383" s="302"/>
      <c r="O383" s="459">
        <v>1200</v>
      </c>
      <c r="Y383" s="364">
        <v>1000</v>
      </c>
      <c r="AI383" s="365">
        <v>1100</v>
      </c>
      <c r="AS383" s="404">
        <v>1300</v>
      </c>
      <c r="BC383" s="328">
        <v>1300</v>
      </c>
      <c r="BM383" s="403">
        <v>1300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3460</v>
      </c>
      <c r="M384" s="378"/>
      <c r="N384" s="302"/>
      <c r="O384" s="459">
        <v>560</v>
      </c>
      <c r="Y384" s="364">
        <v>560</v>
      </c>
      <c r="AI384" s="365">
        <v>640</v>
      </c>
      <c r="AS384" s="404">
        <v>700</v>
      </c>
      <c r="BC384" s="328">
        <v>500</v>
      </c>
      <c r="BM384" s="403">
        <v>500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491</v>
      </c>
      <c r="H388" s="285" t="s">
        <v>69</v>
      </c>
      <c r="I388" s="302"/>
      <c r="J388" s="302"/>
      <c r="K388" s="300"/>
      <c r="L388" s="378">
        <f t="shared" si="18"/>
        <v>11100</v>
      </c>
      <c r="M388" s="378"/>
      <c r="N388" s="302"/>
      <c r="O388" s="459">
        <v>1600</v>
      </c>
      <c r="Y388" s="364">
        <v>1500</v>
      </c>
      <c r="AI388" s="365">
        <v>2000</v>
      </c>
      <c r="AS388" s="404">
        <v>2000</v>
      </c>
      <c r="BC388" s="328">
        <v>2000</v>
      </c>
      <c r="BM388" s="403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8"/>
        <v>4900</v>
      </c>
      <c r="M389" s="378"/>
      <c r="N389" s="302"/>
      <c r="O389" s="459">
        <v>800</v>
      </c>
      <c r="Y389" s="364">
        <v>800</v>
      </c>
      <c r="AI389" s="365">
        <v>800</v>
      </c>
      <c r="AS389" s="404">
        <v>900</v>
      </c>
      <c r="BC389" s="328">
        <v>800</v>
      </c>
      <c r="BM389" s="403">
        <v>800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466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60">
        <v>20060445</v>
      </c>
      <c r="G391" s="561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60">
        <v>20060434</v>
      </c>
      <c r="G392" s="561" t="s">
        <v>467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60">
        <v>20060765</v>
      </c>
      <c r="G393" s="561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8"/>
        <v>4400</v>
      </c>
      <c r="M394" s="378"/>
      <c r="N394" s="302"/>
      <c r="O394" s="459">
        <v>700</v>
      </c>
      <c r="Y394" s="364">
        <v>600</v>
      </c>
      <c r="AI394" s="365">
        <v>700</v>
      </c>
      <c r="AS394" s="404">
        <v>800</v>
      </c>
      <c r="BC394" s="328">
        <v>800</v>
      </c>
      <c r="BM394" s="403">
        <v>800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8"/>
        <v>16320</v>
      </c>
      <c r="M395" s="378"/>
      <c r="N395" s="302"/>
      <c r="O395" s="459">
        <v>3200</v>
      </c>
      <c r="Y395" s="364">
        <v>3000</v>
      </c>
      <c r="AI395" s="365">
        <v>320</v>
      </c>
      <c r="AS395" s="404">
        <v>3400</v>
      </c>
      <c r="BC395" s="328">
        <v>3200</v>
      </c>
      <c r="BM395" s="403">
        <v>3200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48">
        <v>20060977</v>
      </c>
      <c r="G396" s="446" t="s">
        <v>462</v>
      </c>
      <c r="H396" s="285" t="s">
        <v>69</v>
      </c>
      <c r="I396" s="302"/>
      <c r="J396" s="302"/>
      <c r="K396" s="300"/>
      <c r="L396" s="378">
        <f t="shared" si="18"/>
        <v>10500</v>
      </c>
      <c r="M396" s="378"/>
      <c r="N396" s="302"/>
      <c r="O396" s="459">
        <v>1500</v>
      </c>
      <c r="Y396" s="364">
        <v>1400</v>
      </c>
      <c r="AI396" s="365">
        <v>1800</v>
      </c>
      <c r="AS396" s="404">
        <v>1800</v>
      </c>
      <c r="BC396" s="328">
        <v>2000</v>
      </c>
      <c r="BM396" s="403">
        <v>2000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60">
        <v>20060978</v>
      </c>
      <c r="G397" s="561" t="s">
        <v>461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470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5600</v>
      </c>
      <c r="M398" s="378"/>
      <c r="N398" s="302"/>
      <c r="O398" s="459">
        <v>900</v>
      </c>
      <c r="Y398" s="364">
        <v>700</v>
      </c>
      <c r="AI398" s="365">
        <v>1000</v>
      </c>
      <c r="AS398" s="404">
        <v>1000</v>
      </c>
      <c r="BC398" s="328">
        <v>1000</v>
      </c>
      <c r="BM398" s="403">
        <v>1000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88"/>
      <c r="F399" s="489">
        <v>20061265</v>
      </c>
      <c r="G399" s="490" t="s">
        <v>471</v>
      </c>
      <c r="H399" s="368" t="s">
        <v>69</v>
      </c>
      <c r="I399" s="362"/>
      <c r="J399" s="362"/>
      <c r="K399" s="371"/>
      <c r="L399" s="474">
        <f t="shared" si="19"/>
        <v>11200</v>
      </c>
      <c r="M399" s="474"/>
      <c r="N399" s="362"/>
      <c r="O399" s="491">
        <v>1700</v>
      </c>
      <c r="Y399" s="492">
        <v>1500</v>
      </c>
      <c r="AI399" s="493">
        <v>2000</v>
      </c>
      <c r="AS399" s="494">
        <v>2000</v>
      </c>
      <c r="BC399" s="495">
        <v>2000</v>
      </c>
      <c r="BM399" s="496">
        <v>2000</v>
      </c>
      <c r="BW399" s="497"/>
    </row>
    <row r="400" spans="1:75" ht="26.25" hidden="1" customHeight="1">
      <c r="A400" s="284">
        <v>385</v>
      </c>
      <c r="B400" s="566"/>
      <c r="C400" s="499"/>
      <c r="D400" s="499"/>
      <c r="E400" s="488"/>
      <c r="F400" s="562">
        <v>20061522</v>
      </c>
      <c r="G400" s="499" t="s">
        <v>472</v>
      </c>
      <c r="H400" s="368" t="s">
        <v>69</v>
      </c>
      <c r="I400" s="499"/>
      <c r="J400" s="499"/>
      <c r="K400" s="371"/>
      <c r="L400" s="474">
        <f t="shared" si="19"/>
        <v>12600</v>
      </c>
      <c r="M400" s="474"/>
      <c r="N400" s="499"/>
      <c r="O400" s="491">
        <v>2100</v>
      </c>
      <c r="P400" s="498"/>
      <c r="Q400" s="498"/>
      <c r="R400" s="498"/>
      <c r="S400" s="498"/>
      <c r="T400" s="498"/>
      <c r="U400" s="498"/>
      <c r="V400" s="498"/>
      <c r="W400" s="498"/>
      <c r="X400" s="498"/>
      <c r="Y400" s="492">
        <v>2100</v>
      </c>
      <c r="Z400" s="498"/>
      <c r="AA400" s="498"/>
      <c r="AB400" s="498"/>
      <c r="AC400" s="498"/>
      <c r="AD400" s="498"/>
      <c r="AE400" s="498"/>
      <c r="AF400" s="498"/>
      <c r="AG400" s="498"/>
      <c r="AH400" s="498"/>
      <c r="AI400" s="493">
        <v>2100</v>
      </c>
      <c r="AJ400" s="498"/>
      <c r="AK400" s="498"/>
      <c r="AL400" s="498"/>
      <c r="AM400" s="498"/>
      <c r="AN400" s="498"/>
      <c r="AO400" s="498"/>
      <c r="AP400" s="498"/>
      <c r="AQ400" s="498"/>
      <c r="AR400" s="498"/>
      <c r="AS400" s="494">
        <v>2100</v>
      </c>
      <c r="AT400" s="498"/>
      <c r="AU400" s="498"/>
      <c r="AV400" s="498"/>
      <c r="AW400" s="498"/>
      <c r="AX400" s="498"/>
      <c r="AY400" s="498"/>
      <c r="AZ400" s="498"/>
      <c r="BA400" s="498"/>
      <c r="BB400" s="498"/>
      <c r="BC400" s="495">
        <v>2100</v>
      </c>
      <c r="BD400" s="498"/>
      <c r="BE400" s="498"/>
      <c r="BF400" s="498"/>
      <c r="BG400" s="498"/>
      <c r="BH400" s="498"/>
      <c r="BI400" s="498"/>
      <c r="BJ400" s="498"/>
      <c r="BK400" s="498"/>
      <c r="BL400" s="498"/>
      <c r="BM400" s="496">
        <v>2100</v>
      </c>
      <c r="BN400" s="498"/>
      <c r="BO400" s="498"/>
      <c r="BP400" s="498"/>
      <c r="BQ400" s="498"/>
      <c r="BR400" s="498"/>
      <c r="BS400" s="498"/>
      <c r="BT400" s="498"/>
      <c r="BU400" s="498"/>
      <c r="BV400" s="498"/>
      <c r="BW400" s="497"/>
    </row>
    <row r="401" spans="1:75" ht="26.25" hidden="1" customHeight="1">
      <c r="A401" s="284">
        <v>386</v>
      </c>
      <c r="B401" s="566"/>
      <c r="C401" s="499"/>
      <c r="D401" s="499"/>
      <c r="E401" s="488"/>
      <c r="F401" s="600">
        <v>200612523</v>
      </c>
      <c r="G401" s="601" t="s">
        <v>492</v>
      </c>
      <c r="H401" s="368" t="s">
        <v>69</v>
      </c>
      <c r="I401" s="499"/>
      <c r="J401" s="563"/>
      <c r="K401" s="371"/>
      <c r="L401" s="474">
        <f t="shared" si="19"/>
        <v>0</v>
      </c>
      <c r="M401" s="474"/>
      <c r="N401" s="597"/>
      <c r="O401" s="491"/>
      <c r="P401" s="565"/>
      <c r="Q401" s="498"/>
      <c r="R401" s="498"/>
      <c r="S401" s="498"/>
      <c r="T401" s="498"/>
      <c r="U401" s="498"/>
      <c r="V401" s="498"/>
      <c r="W401" s="498"/>
      <c r="X401" s="564"/>
      <c r="Y401" s="492"/>
      <c r="Z401" s="565"/>
      <c r="AA401" s="498"/>
      <c r="AB401" s="498"/>
      <c r="AC401" s="498"/>
      <c r="AD401" s="498"/>
      <c r="AE401" s="498"/>
      <c r="AF401" s="498"/>
      <c r="AG401" s="498"/>
      <c r="AH401" s="564"/>
      <c r="AI401" s="493"/>
      <c r="AJ401" s="565"/>
      <c r="AK401" s="498"/>
      <c r="AL401" s="498"/>
      <c r="AM401" s="498"/>
      <c r="AN401" s="498"/>
      <c r="AO401" s="498"/>
      <c r="AP401" s="498"/>
      <c r="AQ401" s="498"/>
      <c r="AR401" s="564"/>
      <c r="AS401" s="404"/>
      <c r="AT401" s="565"/>
      <c r="AU401" s="498"/>
      <c r="AV401" s="498"/>
      <c r="AW401" s="498"/>
      <c r="AX401" s="498"/>
      <c r="AY401" s="498"/>
      <c r="AZ401" s="498"/>
      <c r="BA401" s="498"/>
      <c r="BB401" s="564"/>
      <c r="BC401" s="328"/>
      <c r="BD401" s="565"/>
      <c r="BE401" s="498"/>
      <c r="BF401" s="498"/>
      <c r="BG401" s="498"/>
      <c r="BH401" s="498"/>
      <c r="BI401" s="498"/>
      <c r="BJ401" s="498"/>
      <c r="BK401" s="498"/>
      <c r="BL401" s="564"/>
      <c r="BM401" s="403"/>
      <c r="BN401" s="565"/>
      <c r="BO401" s="498"/>
      <c r="BP401" s="498"/>
      <c r="BQ401" s="498"/>
      <c r="BR401" s="498"/>
      <c r="BS401" s="498"/>
      <c r="BT401" s="498"/>
      <c r="BU401" s="498"/>
      <c r="BV401" s="564"/>
      <c r="BW401" s="352"/>
    </row>
    <row r="402" spans="1:75" ht="26.25" hidden="1" customHeight="1">
      <c r="A402" s="284">
        <v>387</v>
      </c>
      <c r="B402" s="595"/>
      <c r="C402" s="308"/>
      <c r="D402" s="308"/>
      <c r="E402" s="286"/>
      <c r="F402" s="448">
        <v>20061981</v>
      </c>
      <c r="G402" s="308" t="s">
        <v>482</v>
      </c>
      <c r="H402" s="285" t="s">
        <v>69</v>
      </c>
      <c r="I402" s="308"/>
      <c r="J402" s="308"/>
      <c r="K402" s="300"/>
      <c r="L402" s="378">
        <f t="shared" si="19"/>
        <v>5200</v>
      </c>
      <c r="M402" s="378"/>
      <c r="N402" s="308"/>
      <c r="O402" s="459">
        <v>900</v>
      </c>
      <c r="P402" s="565"/>
      <c r="Q402" s="498"/>
      <c r="R402" s="498"/>
      <c r="S402" s="498"/>
      <c r="T402" s="498"/>
      <c r="U402" s="498"/>
      <c r="V402" s="498"/>
      <c r="W402" s="498"/>
      <c r="X402" s="564"/>
      <c r="Y402" s="364">
        <v>900</v>
      </c>
      <c r="Z402" s="565"/>
      <c r="AA402" s="498"/>
      <c r="AB402" s="498"/>
      <c r="AC402" s="498"/>
      <c r="AD402" s="498"/>
      <c r="AE402" s="498"/>
      <c r="AF402" s="498"/>
      <c r="AG402" s="498"/>
      <c r="AH402" s="564"/>
      <c r="AI402" s="365">
        <v>800</v>
      </c>
      <c r="AJ402" s="565"/>
      <c r="AK402" s="498"/>
      <c r="AL402" s="498"/>
      <c r="AM402" s="498"/>
      <c r="AN402" s="498"/>
      <c r="AO402" s="498"/>
      <c r="AP402" s="498"/>
      <c r="AQ402" s="498"/>
      <c r="AR402" s="564"/>
      <c r="AS402" s="404">
        <v>800</v>
      </c>
      <c r="AT402" s="565"/>
      <c r="AU402" s="498"/>
      <c r="AV402" s="498"/>
      <c r="AW402" s="498"/>
      <c r="AX402" s="498"/>
      <c r="AY402" s="498"/>
      <c r="AZ402" s="498"/>
      <c r="BA402" s="498"/>
      <c r="BB402" s="564"/>
      <c r="BC402" s="328">
        <v>900</v>
      </c>
      <c r="BD402" s="565"/>
      <c r="BE402" s="498"/>
      <c r="BF402" s="498"/>
      <c r="BG402" s="498"/>
      <c r="BH402" s="498"/>
      <c r="BI402" s="498"/>
      <c r="BJ402" s="498"/>
      <c r="BK402" s="498"/>
      <c r="BL402" s="564"/>
      <c r="BM402" s="403">
        <v>900</v>
      </c>
      <c r="BN402" s="565"/>
      <c r="BO402" s="498"/>
      <c r="BP402" s="498"/>
      <c r="BQ402" s="498"/>
      <c r="BR402" s="498"/>
      <c r="BS402" s="498"/>
      <c r="BT402" s="498"/>
      <c r="BU402" s="498"/>
      <c r="BV402" s="564"/>
      <c r="BW402" s="352"/>
    </row>
    <row r="403" spans="1:75" ht="26.25" hidden="1" customHeight="1">
      <c r="A403" s="284">
        <v>388</v>
      </c>
      <c r="B403" s="595"/>
      <c r="C403" s="308"/>
      <c r="D403" s="308"/>
      <c r="E403" s="286"/>
      <c r="F403" s="448">
        <v>20061982</v>
      </c>
      <c r="G403" s="486" t="s">
        <v>483</v>
      </c>
      <c r="H403" s="285" t="s">
        <v>69</v>
      </c>
      <c r="I403" s="308"/>
      <c r="J403" s="308"/>
      <c r="K403" s="300"/>
      <c r="L403" s="378">
        <f t="shared" si="19"/>
        <v>6000</v>
      </c>
      <c r="M403" s="378"/>
      <c r="N403" s="308"/>
      <c r="O403" s="459">
        <v>1000</v>
      </c>
      <c r="P403" s="565"/>
      <c r="Q403" s="498"/>
      <c r="R403" s="498"/>
      <c r="S403" s="498"/>
      <c r="T403" s="498"/>
      <c r="U403" s="498"/>
      <c r="V403" s="498"/>
      <c r="W403" s="498"/>
      <c r="X403" s="564"/>
      <c r="Y403" s="364">
        <v>1000</v>
      </c>
      <c r="Z403" s="565"/>
      <c r="AA403" s="498"/>
      <c r="AB403" s="498"/>
      <c r="AC403" s="498"/>
      <c r="AD403" s="498"/>
      <c r="AE403" s="498"/>
      <c r="AF403" s="498"/>
      <c r="AG403" s="498"/>
      <c r="AH403" s="564"/>
      <c r="AI403" s="365">
        <v>1000</v>
      </c>
      <c r="AJ403" s="565"/>
      <c r="AK403" s="498"/>
      <c r="AL403" s="498"/>
      <c r="AM403" s="498"/>
      <c r="AN403" s="498"/>
      <c r="AO403" s="498"/>
      <c r="AP403" s="498"/>
      <c r="AQ403" s="498"/>
      <c r="AR403" s="564"/>
      <c r="AS403" s="404">
        <v>1000</v>
      </c>
      <c r="AT403" s="565"/>
      <c r="AU403" s="498"/>
      <c r="AV403" s="498"/>
      <c r="AW403" s="498"/>
      <c r="AX403" s="498"/>
      <c r="AY403" s="498"/>
      <c r="AZ403" s="498"/>
      <c r="BA403" s="498"/>
      <c r="BB403" s="564"/>
      <c r="BC403" s="328">
        <v>1000</v>
      </c>
      <c r="BD403" s="565"/>
      <c r="BE403" s="498"/>
      <c r="BF403" s="498"/>
      <c r="BG403" s="498"/>
      <c r="BH403" s="498"/>
      <c r="BI403" s="498"/>
      <c r="BJ403" s="498"/>
      <c r="BK403" s="498"/>
      <c r="BL403" s="564"/>
      <c r="BM403" s="403">
        <v>1000</v>
      </c>
      <c r="BN403" s="565"/>
      <c r="BO403" s="498"/>
      <c r="BP403" s="498"/>
      <c r="BQ403" s="498"/>
      <c r="BR403" s="498"/>
      <c r="BS403" s="498"/>
      <c r="BT403" s="498"/>
      <c r="BU403" s="498"/>
      <c r="BV403" s="564"/>
      <c r="BW403" s="352"/>
    </row>
    <row r="404" spans="1:75" ht="29.25" hidden="1" customHeight="1">
      <c r="A404" s="284">
        <v>389</v>
      </c>
      <c r="B404" s="596"/>
      <c r="C404" s="308"/>
      <c r="D404" s="308"/>
      <c r="E404" s="286"/>
      <c r="F404" s="569">
        <v>20062210</v>
      </c>
      <c r="G404" s="570" t="s">
        <v>493</v>
      </c>
      <c r="H404" s="285" t="s">
        <v>69</v>
      </c>
      <c r="I404" s="308"/>
      <c r="J404" s="308"/>
      <c r="K404" s="300"/>
      <c r="L404" s="378">
        <f t="shared" si="19"/>
        <v>30000</v>
      </c>
      <c r="M404" s="378"/>
      <c r="N404" s="308"/>
      <c r="O404" s="459">
        <v>5000</v>
      </c>
      <c r="P404" s="568"/>
      <c r="Q404" s="487"/>
      <c r="R404" s="487"/>
      <c r="S404" s="487"/>
      <c r="T404" s="487"/>
      <c r="U404" s="487"/>
      <c r="V404" s="487"/>
      <c r="W404" s="487"/>
      <c r="X404" s="567"/>
      <c r="Y404" s="364">
        <v>5000</v>
      </c>
      <c r="Z404" s="568"/>
      <c r="AA404" s="487"/>
      <c r="AB404" s="487"/>
      <c r="AC404" s="487"/>
      <c r="AD404" s="487"/>
      <c r="AE404" s="487"/>
      <c r="AF404" s="487"/>
      <c r="AG404" s="487"/>
      <c r="AH404" s="567"/>
      <c r="AI404" s="365">
        <v>5000</v>
      </c>
      <c r="AJ404" s="568"/>
      <c r="AK404" s="487"/>
      <c r="AL404" s="487"/>
      <c r="AM404" s="487"/>
      <c r="AN404" s="487"/>
      <c r="AO404" s="487"/>
      <c r="AP404" s="487"/>
      <c r="AQ404" s="487"/>
      <c r="AR404" s="567"/>
      <c r="AS404" s="404">
        <v>5000</v>
      </c>
      <c r="AT404" s="568"/>
      <c r="AU404" s="487"/>
      <c r="AV404" s="487"/>
      <c r="AW404" s="487"/>
      <c r="AX404" s="487"/>
      <c r="AY404" s="487"/>
      <c r="AZ404" s="487"/>
      <c r="BA404" s="487"/>
      <c r="BB404" s="567"/>
      <c r="BC404" s="328">
        <v>5000</v>
      </c>
      <c r="BD404" s="568"/>
      <c r="BE404" s="487"/>
      <c r="BF404" s="487"/>
      <c r="BG404" s="487"/>
      <c r="BH404" s="487"/>
      <c r="BI404" s="487"/>
      <c r="BJ404" s="487"/>
      <c r="BK404" s="487"/>
      <c r="BL404" s="567"/>
      <c r="BM404" s="403">
        <v>5000</v>
      </c>
      <c r="BN404" s="568"/>
      <c r="BO404" s="487"/>
      <c r="BP404" s="487"/>
      <c r="BQ404" s="487"/>
      <c r="BR404" s="487"/>
      <c r="BS404" s="487"/>
      <c r="BT404" s="487"/>
      <c r="BU404" s="487"/>
      <c r="BV404" s="567"/>
      <c r="BW404" s="352"/>
    </row>
    <row r="405" spans="1:75" ht="27.75" customHeight="1">
      <c r="A405" s="284">
        <v>369</v>
      </c>
      <c r="B405" s="302"/>
      <c r="C405" s="302"/>
      <c r="D405" s="302"/>
      <c r="E405" s="286"/>
      <c r="F405" s="331">
        <v>1113231</v>
      </c>
      <c r="G405" s="308" t="s">
        <v>477</v>
      </c>
      <c r="H405" s="353" t="s">
        <v>42</v>
      </c>
      <c r="I405" s="302"/>
      <c r="J405" s="302"/>
      <c r="K405" s="300"/>
      <c r="L405" s="159">
        <f t="shared" si="19"/>
        <v>4170</v>
      </c>
      <c r="M405" s="378"/>
      <c r="N405" s="302"/>
      <c r="O405" s="379">
        <v>930</v>
      </c>
      <c r="Y405" s="364">
        <v>650</v>
      </c>
      <c r="AI405" s="365">
        <v>470</v>
      </c>
      <c r="AS405" s="404">
        <v>1080</v>
      </c>
      <c r="BC405" s="328">
        <v>440</v>
      </c>
      <c r="BM405" s="403">
        <v>600</v>
      </c>
      <c r="BW405" s="329"/>
    </row>
    <row r="406" spans="1:75" ht="27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480</v>
      </c>
      <c r="H406" s="353" t="s">
        <v>42</v>
      </c>
      <c r="I406" s="302"/>
      <c r="J406" s="302"/>
      <c r="K406" s="300"/>
      <c r="L406" s="159">
        <f t="shared" si="19"/>
        <v>1600</v>
      </c>
      <c r="M406" s="378"/>
      <c r="N406" s="302"/>
      <c r="O406" s="379">
        <v>300</v>
      </c>
      <c r="Y406" s="364">
        <v>200</v>
      </c>
      <c r="AI406" s="365">
        <v>200</v>
      </c>
      <c r="AS406" s="404">
        <v>300</v>
      </c>
      <c r="BC406" s="328">
        <v>400</v>
      </c>
      <c r="BM406" s="403">
        <v>200</v>
      </c>
      <c r="BW406" s="329"/>
    </row>
    <row r="407" spans="1:75" ht="30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487</v>
      </c>
      <c r="H407" s="353" t="s">
        <v>42</v>
      </c>
      <c r="I407" s="302"/>
      <c r="J407" s="302"/>
      <c r="K407" s="300"/>
      <c r="L407" s="159">
        <f t="shared" si="19"/>
        <v>1750</v>
      </c>
      <c r="M407" s="378"/>
      <c r="N407" s="302"/>
      <c r="O407" s="379">
        <v>400</v>
      </c>
      <c r="Y407" s="364">
        <v>250</v>
      </c>
      <c r="AI407" s="365">
        <v>200</v>
      </c>
      <c r="AS407" s="404">
        <v>400</v>
      </c>
      <c r="BC407" s="328">
        <v>300</v>
      </c>
      <c r="BM407" s="403">
        <v>200</v>
      </c>
      <c r="BW407" s="329"/>
    </row>
    <row r="408" spans="1:75" ht="28.5" customHeight="1">
      <c r="A408" s="284">
        <v>372</v>
      </c>
      <c r="B408" s="302"/>
      <c r="C408" s="302"/>
      <c r="D408" s="302"/>
      <c r="E408" s="286"/>
      <c r="F408" s="645">
        <v>1113234</v>
      </c>
      <c r="G408" s="646" t="s">
        <v>488</v>
      </c>
      <c r="H408" s="353" t="s">
        <v>42</v>
      </c>
      <c r="I408" s="302"/>
      <c r="J408" s="302"/>
      <c r="K408" s="300"/>
      <c r="L408" s="159">
        <f t="shared" si="19"/>
        <v>1950</v>
      </c>
      <c r="M408" s="378"/>
      <c r="N408" s="302"/>
      <c r="O408" s="379">
        <v>400</v>
      </c>
      <c r="Y408" s="364">
        <v>300</v>
      </c>
      <c r="AI408" s="365">
        <v>250</v>
      </c>
      <c r="AS408" s="404">
        <v>300</v>
      </c>
      <c r="BC408" s="328">
        <v>300</v>
      </c>
      <c r="BM408" s="403">
        <v>400</v>
      </c>
      <c r="BW408" s="329"/>
    </row>
    <row r="409" spans="1:75" ht="33" hidden="1" customHeight="1">
      <c r="A409" s="284">
        <v>390</v>
      </c>
      <c r="B409" s="596"/>
      <c r="C409" s="308"/>
      <c r="D409" s="308"/>
      <c r="E409" s="286"/>
      <c r="F409" s="569">
        <v>20062517</v>
      </c>
      <c r="G409" s="570" t="s">
        <v>509</v>
      </c>
      <c r="H409" s="285" t="s">
        <v>69</v>
      </c>
      <c r="I409" s="308"/>
      <c r="J409" s="308"/>
      <c r="K409" s="300"/>
      <c r="L409" s="378">
        <f t="shared" ref="L409:L410" si="20">SUM(O409,Y409,AI409,AS409,BC409,BM409,BW409)</f>
        <v>3000</v>
      </c>
      <c r="M409" s="378"/>
      <c r="N409" s="308"/>
      <c r="O409" s="459"/>
      <c r="Y409" s="364"/>
      <c r="AI409" s="365"/>
      <c r="AS409" s="404"/>
      <c r="BC409" s="328">
        <v>1500</v>
      </c>
      <c r="BM409" s="403">
        <v>1500</v>
      </c>
      <c r="BW409" s="352"/>
    </row>
    <row r="410" spans="1:75" ht="31.5" hidden="1" customHeight="1">
      <c r="A410" s="284">
        <v>391</v>
      </c>
      <c r="B410" s="596"/>
      <c r="C410" s="308"/>
      <c r="D410" s="308"/>
      <c r="E410" s="286"/>
      <c r="F410" s="569">
        <v>20062516</v>
      </c>
      <c r="G410" s="570" t="s">
        <v>510</v>
      </c>
      <c r="H410" s="285" t="s">
        <v>69</v>
      </c>
      <c r="I410" s="308"/>
      <c r="J410" s="308"/>
      <c r="K410" s="300"/>
      <c r="L410" s="378">
        <f t="shared" si="20"/>
        <v>7000</v>
      </c>
      <c r="M410" s="378"/>
      <c r="N410" s="308"/>
      <c r="O410" s="459"/>
      <c r="Y410" s="364"/>
      <c r="AI410" s="365"/>
      <c r="AS410" s="404"/>
      <c r="BC410" s="328">
        <v>3500</v>
      </c>
      <c r="BM410" s="403">
        <v>3500</v>
      </c>
      <c r="BW410" s="352"/>
    </row>
  </sheetData>
  <autoFilter ref="H1:H410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topLeftCell="A391" zoomScale="90" zoomScaleNormal="90" workbookViewId="0">
      <selection activeCell="H415" sqref="H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505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59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57">
        <v>1113087</v>
      </c>
      <c r="G144" s="558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9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555">
        <v>1113086</v>
      </c>
      <c r="G175" s="556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>
        <v>1800</v>
      </c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494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495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496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2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497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93">
        <v>1113230</v>
      </c>
      <c r="G381" s="594" t="s">
        <v>489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498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500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469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60">
        <v>20060765</v>
      </c>
      <c r="G391" s="561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448">
        <v>20060978</v>
      </c>
      <c r="G395" s="446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286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286"/>
      <c r="F398" s="448">
        <v>20061522</v>
      </c>
      <c r="G398" s="499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customHeight="1">
      <c r="A399" s="284">
        <v>384</v>
      </c>
      <c r="B399" s="302"/>
      <c r="C399" s="302"/>
      <c r="D399" s="302"/>
      <c r="E399" s="286"/>
      <c r="F399" s="579">
        <v>20061523</v>
      </c>
      <c r="G399" s="580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581">
        <v>20061981</v>
      </c>
      <c r="G400" s="582" t="s">
        <v>501</v>
      </c>
      <c r="H400" s="578" t="s">
        <v>69</v>
      </c>
      <c r="I400" s="302"/>
      <c r="J400" s="302"/>
      <c r="K400" s="300"/>
      <c r="L400" s="378">
        <f t="shared" si="18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7.75" customHeight="1">
      <c r="A401" s="284">
        <v>386</v>
      </c>
      <c r="B401" s="302"/>
      <c r="C401" s="302"/>
      <c r="D401" s="302"/>
      <c r="E401" s="373"/>
      <c r="F401" s="581">
        <v>20061982</v>
      </c>
      <c r="G401" s="582" t="s">
        <v>502</v>
      </c>
      <c r="H401" s="578" t="s">
        <v>69</v>
      </c>
      <c r="I401" s="302"/>
      <c r="J401" s="302"/>
      <c r="K401" s="300"/>
      <c r="L401" s="378">
        <f t="shared" si="18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27.75" customHeight="1">
      <c r="A402" s="284">
        <v>387</v>
      </c>
      <c r="B402" s="302"/>
      <c r="C402" s="302"/>
      <c r="D402" s="302"/>
      <c r="E402" s="373"/>
      <c r="F402" s="569">
        <v>20062210</v>
      </c>
      <c r="G402" s="570" t="s">
        <v>503</v>
      </c>
      <c r="H402" s="578" t="s">
        <v>69</v>
      </c>
      <c r="I402" s="302"/>
      <c r="J402" s="302"/>
      <c r="K402" s="300"/>
      <c r="L402" s="378">
        <f t="shared" si="18"/>
        <v>0</v>
      </c>
      <c r="M402" s="378"/>
      <c r="N402" s="302"/>
      <c r="O402" s="379"/>
      <c r="Y402" s="364"/>
      <c r="AI402" s="365"/>
      <c r="AS402" s="404"/>
      <c r="BC402" s="328"/>
      <c r="BM402" s="403"/>
      <c r="BW402" s="352"/>
    </row>
    <row r="403" spans="1:75" ht="32.25" hidden="1" customHeight="1">
      <c r="A403" s="284">
        <v>369</v>
      </c>
      <c r="B403" s="302"/>
      <c r="C403" s="302"/>
      <c r="D403" s="302"/>
      <c r="E403" s="286"/>
      <c r="F403" s="591">
        <v>1113231</v>
      </c>
      <c r="G403" s="592" t="s">
        <v>477</v>
      </c>
      <c r="H403" s="353" t="s">
        <v>42</v>
      </c>
      <c r="I403" s="302"/>
      <c r="J403" s="302"/>
      <c r="K403" s="300"/>
      <c r="L403" s="159">
        <f t="shared" ref="L403:L408" si="19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458"/>
    </row>
    <row r="404" spans="1:75" ht="30.75" hidden="1" customHeight="1">
      <c r="A404" s="284">
        <v>370</v>
      </c>
      <c r="B404" s="302"/>
      <c r="C404" s="302"/>
      <c r="D404" s="302"/>
      <c r="E404" s="286"/>
      <c r="F404" s="593">
        <v>1113232</v>
      </c>
      <c r="G404" s="594" t="s">
        <v>480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458"/>
    </row>
    <row r="405" spans="1:75" ht="31.5" hidden="1" customHeight="1">
      <c r="A405" s="284">
        <v>371</v>
      </c>
      <c r="B405" s="302"/>
      <c r="C405" s="302"/>
      <c r="D405" s="302"/>
      <c r="E405" s="286"/>
      <c r="F405" s="593">
        <v>1113233</v>
      </c>
      <c r="G405" s="594" t="s">
        <v>487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458"/>
    </row>
    <row r="406" spans="1:75" ht="31.5" hidden="1" customHeight="1">
      <c r="A406" s="284">
        <v>372</v>
      </c>
      <c r="B406" s="302"/>
      <c r="C406" s="302"/>
      <c r="D406" s="302"/>
      <c r="E406" s="286"/>
      <c r="F406" s="593">
        <v>1113234</v>
      </c>
      <c r="G406" s="594" t="s">
        <v>488</v>
      </c>
      <c r="H406" s="353" t="s">
        <v>42</v>
      </c>
      <c r="I406" s="302"/>
      <c r="J406" s="302"/>
      <c r="K406" s="300"/>
      <c r="L406" s="516">
        <f t="shared" si="19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458"/>
    </row>
    <row r="407" spans="1:75" ht="30.75" customHeight="1">
      <c r="A407" s="284">
        <v>388</v>
      </c>
      <c r="B407" s="302"/>
      <c r="C407" s="302"/>
      <c r="D407" s="302"/>
      <c r="E407" s="373"/>
      <c r="F407" s="569">
        <f>'Week 1'!F409</f>
        <v>20062517</v>
      </c>
      <c r="G407" s="570" t="str">
        <f>'Week 1'!G409</f>
        <v>วรรณวนัช เค้กลอดช่องน้ำตาลโตนด 100g (กระปุก)</v>
      </c>
      <c r="H407" s="578" t="str">
        <f>'Week 1'!H409</f>
        <v>CJ</v>
      </c>
      <c r="I407" s="302"/>
      <c r="J407" s="302"/>
      <c r="K407" s="300"/>
      <c r="L407" s="378">
        <f t="shared" si="19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0.75" customHeight="1">
      <c r="A408" s="284">
        <v>389</v>
      </c>
      <c r="B408" s="302"/>
      <c r="C408" s="302"/>
      <c r="D408" s="302"/>
      <c r="E408" s="373"/>
      <c r="F408" s="569">
        <f>'Week 1'!F410</f>
        <v>20062516</v>
      </c>
      <c r="G408" s="570" t="str">
        <f>'Week 1'!G410</f>
        <v>วรรณวนัช ลองบันชาไทยสอดไส้ครีมบราวน์ชูก้า 95g</v>
      </c>
      <c r="H408" s="578" t="str">
        <f>'Week 1'!H410</f>
        <v>CJ</v>
      </c>
      <c r="I408" s="302"/>
      <c r="J408" s="302"/>
      <c r="K408" s="300"/>
      <c r="L408" s="378">
        <f t="shared" si="19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</sheetData>
  <autoFilter ref="H1:H406" xr:uid="{00000000-0001-0000-0300-000000000000}">
    <filterColumn colId="0">
      <filters>
        <filter val="CJ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08"/>
  <sheetViews>
    <sheetView topLeftCell="A387" zoomScale="90" zoomScaleNormal="90" workbookViewId="0">
      <selection activeCell="F407" sqref="F407:H40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506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524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524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27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27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83">
        <v>1113087</v>
      </c>
      <c r="G144" s="584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27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9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27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474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4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57">
        <v>1113088</v>
      </c>
      <c r="G181" s="558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27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1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27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55">
        <v>1113194</v>
      </c>
      <c r="G325" s="556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27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27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27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85">
        <v>1001001110</v>
      </c>
      <c r="G348" s="586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1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1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1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1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1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1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1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1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1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9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1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20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2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2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2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2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475</v>
      </c>
      <c r="H377" s="285" t="s">
        <v>69</v>
      </c>
      <c r="I377" s="302"/>
      <c r="J377" s="302"/>
      <c r="K377" s="389"/>
      <c r="L377" s="378">
        <f t="shared" si="2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93">
        <v>1113230</v>
      </c>
      <c r="G381" s="594" t="s">
        <v>489</v>
      </c>
      <c r="H381" s="353" t="s">
        <v>42</v>
      </c>
      <c r="I381" s="302"/>
      <c r="J381" s="302"/>
      <c r="K381" s="300"/>
      <c r="L381" s="159">
        <f t="shared" si="20"/>
        <v>0</v>
      </c>
      <c r="M381" s="378"/>
      <c r="N381" s="302"/>
      <c r="O381" s="379"/>
      <c r="Y381" s="364"/>
      <c r="AI381" s="365"/>
      <c r="AS381" s="404"/>
      <c r="BC381" s="548"/>
      <c r="BM381" s="403"/>
      <c r="BW381" s="329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2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2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2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2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2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2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2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2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60">
        <v>20060764</v>
      </c>
      <c r="G390" s="561" t="s">
        <v>476</v>
      </c>
      <c r="H390" s="285" t="s">
        <v>69</v>
      </c>
      <c r="I390" s="302"/>
      <c r="J390" s="302"/>
      <c r="K390" s="300"/>
      <c r="L390" s="378">
        <f t="shared" si="2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60">
        <v>20060765</v>
      </c>
      <c r="G391" s="561" t="s">
        <v>456</v>
      </c>
      <c r="H391" s="285" t="s">
        <v>69</v>
      </c>
      <c r="I391" s="302"/>
      <c r="J391" s="302"/>
      <c r="K391" s="300"/>
      <c r="L391" s="378">
        <f t="shared" si="2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21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21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60">
        <v>20060978</v>
      </c>
      <c r="G395" s="561" t="s">
        <v>461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ref="L396:L406" si="23">SUM(O396,Y396,AI396,AS396,BC396,BM396,BW396)</f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9.25" customHeight="1">
      <c r="A397" s="284">
        <v>382</v>
      </c>
      <c r="B397" s="302"/>
      <c r="C397" s="302"/>
      <c r="D397" s="302"/>
      <c r="E397" s="373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23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23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9.25" customHeight="1">
      <c r="A399" s="284">
        <v>384</v>
      </c>
      <c r="B399" s="302"/>
      <c r="C399" s="302"/>
      <c r="D399" s="302"/>
      <c r="E399" s="286"/>
      <c r="F399" s="560">
        <v>20061523</v>
      </c>
      <c r="G399" s="587" t="s">
        <v>473</v>
      </c>
      <c r="H399" s="285" t="s">
        <v>69</v>
      </c>
      <c r="I399" s="302"/>
      <c r="J399" s="302"/>
      <c r="K399" s="300"/>
      <c r="L399" s="378">
        <f t="shared" si="23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customHeight="1">
      <c r="A400" s="284">
        <v>385</v>
      </c>
      <c r="B400" s="302"/>
      <c r="C400" s="302"/>
      <c r="D400" s="302"/>
      <c r="E400" s="286"/>
      <c r="F400" s="581">
        <v>20061981</v>
      </c>
      <c r="G400" s="582" t="s">
        <v>501</v>
      </c>
      <c r="H400" s="285" t="s">
        <v>69</v>
      </c>
      <c r="I400" s="302"/>
      <c r="J400" s="302"/>
      <c r="K400" s="300"/>
      <c r="L400" s="378">
        <f t="shared" si="23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83" ht="29.25" customHeight="1">
      <c r="A401" s="284">
        <v>386</v>
      </c>
      <c r="B401" s="302"/>
      <c r="C401" s="302"/>
      <c r="D401" s="302"/>
      <c r="E401" s="286"/>
      <c r="F401" s="581">
        <v>20061982</v>
      </c>
      <c r="G401" s="582" t="s">
        <v>502</v>
      </c>
      <c r="H401" s="285" t="s">
        <v>69</v>
      </c>
      <c r="I401" s="302"/>
      <c r="J401" s="302"/>
      <c r="K401" s="300"/>
      <c r="L401" s="378">
        <f t="shared" si="23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83" s="589" customFormat="1" ht="29.25" customHeight="1">
      <c r="A402" s="284">
        <v>387</v>
      </c>
      <c r="B402" s="588"/>
      <c r="C402" s="588"/>
      <c r="D402" s="588"/>
      <c r="E402" s="286"/>
      <c r="F402" s="569">
        <v>20062210</v>
      </c>
      <c r="G402" s="570" t="s">
        <v>503</v>
      </c>
      <c r="H402" s="285" t="s">
        <v>69</v>
      </c>
      <c r="I402" s="588"/>
      <c r="J402" s="588"/>
      <c r="K402" s="300"/>
      <c r="L402" s="378">
        <f t="shared" si="23"/>
        <v>0</v>
      </c>
      <c r="M402" s="378"/>
      <c r="N402" s="588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90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hidden="1" customHeight="1">
      <c r="A403" s="284">
        <v>369</v>
      </c>
      <c r="B403" s="302"/>
      <c r="C403" s="302"/>
      <c r="D403" s="302"/>
      <c r="E403" s="286"/>
      <c r="F403" s="591">
        <v>1113231</v>
      </c>
      <c r="G403" s="592" t="s">
        <v>477</v>
      </c>
      <c r="H403" s="353" t="s">
        <v>42</v>
      </c>
      <c r="I403" s="302"/>
      <c r="J403" s="302"/>
      <c r="K403" s="300"/>
      <c r="L403" s="159">
        <f t="shared" si="23"/>
        <v>0</v>
      </c>
      <c r="M403" s="378"/>
      <c r="N403" s="302"/>
      <c r="O403" s="379"/>
      <c r="Y403" s="364"/>
      <c r="AI403" s="365"/>
      <c r="AS403" s="404"/>
      <c r="BC403" s="548"/>
      <c r="BM403" s="403"/>
      <c r="BW403" s="329"/>
    </row>
    <row r="404" spans="1:83" ht="31.5" hidden="1" customHeight="1">
      <c r="A404" s="284">
        <v>370</v>
      </c>
      <c r="B404" s="302"/>
      <c r="C404" s="302"/>
      <c r="D404" s="302"/>
      <c r="E404" s="286"/>
      <c r="F404" s="593">
        <v>1113232</v>
      </c>
      <c r="G404" s="594" t="s">
        <v>480</v>
      </c>
      <c r="H404" s="353" t="s">
        <v>42</v>
      </c>
      <c r="I404" s="302"/>
      <c r="J404" s="302"/>
      <c r="K404" s="300"/>
      <c r="L404" s="159">
        <f t="shared" si="23"/>
        <v>0</v>
      </c>
      <c r="M404" s="378"/>
      <c r="N404" s="302"/>
      <c r="O404" s="379"/>
      <c r="Y404" s="364"/>
      <c r="AI404" s="365"/>
      <c r="AS404" s="404"/>
      <c r="BC404" s="548"/>
      <c r="BM404" s="403"/>
      <c r="BW404" s="329"/>
    </row>
    <row r="405" spans="1:83" ht="32.25" hidden="1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487</v>
      </c>
      <c r="H405" s="353" t="s">
        <v>42</v>
      </c>
      <c r="I405" s="302"/>
      <c r="J405" s="302"/>
      <c r="K405" s="300"/>
      <c r="L405" s="159">
        <f t="shared" si="23"/>
        <v>0</v>
      </c>
      <c r="M405" s="378"/>
      <c r="N405" s="302"/>
      <c r="O405" s="379"/>
      <c r="Y405" s="364"/>
      <c r="AI405" s="365"/>
      <c r="AS405" s="404"/>
      <c r="BC405" s="548"/>
      <c r="BM405" s="403"/>
      <c r="BW405" s="329"/>
    </row>
    <row r="406" spans="1:83" ht="31.5" hidden="1" customHeight="1">
      <c r="A406" s="284">
        <v>372</v>
      </c>
      <c r="B406" s="302"/>
      <c r="C406" s="302"/>
      <c r="D406" s="302"/>
      <c r="E406" s="286"/>
      <c r="F406" s="331">
        <v>1113234</v>
      </c>
      <c r="G406" s="308" t="s">
        <v>488</v>
      </c>
      <c r="H406" s="353" t="s">
        <v>42</v>
      </c>
      <c r="I406" s="302"/>
      <c r="J406" s="302"/>
      <c r="K406" s="300"/>
      <c r="L406" s="159">
        <f t="shared" si="23"/>
        <v>0</v>
      </c>
      <c r="M406" s="378"/>
      <c r="N406" s="302"/>
      <c r="O406" s="379"/>
      <c r="Y406" s="364"/>
      <c r="AI406" s="365"/>
      <c r="AS406" s="404"/>
      <c r="BC406" s="548"/>
      <c r="BM406" s="403"/>
      <c r="BW406" s="329"/>
    </row>
    <row r="407" spans="1:83" ht="33.75" customHeight="1">
      <c r="A407" s="284">
        <v>388</v>
      </c>
      <c r="B407" s="588"/>
      <c r="C407" s="588"/>
      <c r="D407" s="588"/>
      <c r="E407" s="286"/>
      <c r="F407" s="569">
        <f>'Week 1'!F409</f>
        <v>20062517</v>
      </c>
      <c r="G407" s="570" t="str">
        <f>'Week 1'!G409</f>
        <v>วรรณวนัช เค้กลอดช่องน้ำตาลโตนด 100g (กระปุก)</v>
      </c>
      <c r="H407" s="285" t="str">
        <f>'Week 1'!H409</f>
        <v>CJ</v>
      </c>
      <c r="I407" s="588"/>
      <c r="J407" s="588"/>
      <c r="K407" s="300"/>
      <c r="L407" s="378">
        <f t="shared" ref="L407:L408" si="24">SUM(O407,Y407,AI407,AS407,BC407,BM407,BW407)</f>
        <v>0</v>
      </c>
      <c r="M407" s="378"/>
      <c r="N407" s="588"/>
      <c r="O407" s="379"/>
      <c r="Y407" s="364"/>
      <c r="AI407" s="365"/>
      <c r="AS407" s="404"/>
      <c r="BC407" s="590"/>
      <c r="BM407" s="403"/>
      <c r="BW407" s="352"/>
    </row>
    <row r="408" spans="1:83" ht="30" customHeight="1">
      <c r="A408" s="284">
        <v>389</v>
      </c>
      <c r="B408" s="588"/>
      <c r="C408" s="588"/>
      <c r="D408" s="588"/>
      <c r="E408" s="286"/>
      <c r="F408" s="569">
        <f>'Week 1'!F410</f>
        <v>20062516</v>
      </c>
      <c r="G408" s="570" t="str">
        <f>'Week 1'!G410</f>
        <v>วรรณวนัช ลองบันชาไทยสอดไส้ครีมบราวน์ชูก้า 95g</v>
      </c>
      <c r="H408" s="285" t="str">
        <f>'Week 1'!H410</f>
        <v>CJ</v>
      </c>
      <c r="I408" s="588"/>
      <c r="J408" s="588"/>
      <c r="K408" s="300"/>
      <c r="L408" s="378">
        <f t="shared" si="24"/>
        <v>0</v>
      </c>
      <c r="M408" s="378"/>
      <c r="N408" s="588"/>
      <c r="O408" s="379"/>
      <c r="Y408" s="364"/>
      <c r="AI408" s="365"/>
      <c r="AS408" s="404"/>
      <c r="BC408" s="590"/>
      <c r="BM408" s="403"/>
      <c r="BW408" s="352"/>
    </row>
  </sheetData>
  <autoFilter ref="H1:H406" xr:uid="{00000000-0009-0000-0000-000005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09"/>
  <sheetViews>
    <sheetView topLeftCell="A394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5" t="s">
        <v>0</v>
      </c>
      <c r="B1" s="644" t="s">
        <v>1</v>
      </c>
      <c r="C1" s="644" t="s">
        <v>2</v>
      </c>
      <c r="D1" s="644" t="s">
        <v>3</v>
      </c>
      <c r="E1" s="626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507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50"/>
      <c r="C8" s="551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522"/>
      <c r="AJ17" s="173"/>
      <c r="AK17" s="210"/>
      <c r="AL17" s="173"/>
      <c r="AM17" s="173"/>
      <c r="AN17" s="173"/>
      <c r="AO17" s="173"/>
      <c r="AP17" s="158"/>
      <c r="AQ17" s="173"/>
      <c r="AR17" s="173"/>
      <c r="AS17" s="523"/>
      <c r="AT17" s="173"/>
      <c r="AU17" s="210"/>
      <c r="AV17" s="173"/>
      <c r="AW17" s="173"/>
      <c r="AX17" s="173"/>
      <c r="AY17" s="173"/>
      <c r="AZ17" s="158"/>
      <c r="BA17" s="173"/>
      <c r="BB17" s="173"/>
      <c r="BC17" s="524"/>
      <c r="BD17" s="173"/>
      <c r="BE17" s="210"/>
      <c r="BF17" s="173"/>
      <c r="BG17" s="173"/>
      <c r="BH17" s="173"/>
      <c r="BI17" s="173"/>
      <c r="BJ17" s="158"/>
      <c r="BK17" s="173"/>
      <c r="BL17" s="173"/>
      <c r="BM17" s="525"/>
      <c r="BN17" s="173"/>
      <c r="BO17" s="210"/>
      <c r="BP17" s="173"/>
      <c r="BQ17" s="173"/>
      <c r="BR17" s="173"/>
      <c r="BS17" s="173"/>
      <c r="BT17" s="158"/>
      <c r="BU17" s="173"/>
      <c r="BV17" s="173"/>
      <c r="BW17" s="50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522"/>
      <c r="AJ62" s="173"/>
      <c r="AK62" s="210"/>
      <c r="AL62" s="173"/>
      <c r="AM62" s="173"/>
      <c r="AN62" s="173"/>
      <c r="AO62" s="173"/>
      <c r="AP62" s="158"/>
      <c r="AQ62" s="173"/>
      <c r="AR62" s="173"/>
      <c r="AS62" s="523"/>
      <c r="AT62" s="173"/>
      <c r="AU62" s="210"/>
      <c r="AV62" s="173"/>
      <c r="AW62" s="173"/>
      <c r="AX62" s="173"/>
      <c r="AY62" s="173"/>
      <c r="AZ62" s="158"/>
      <c r="BA62" s="173"/>
      <c r="BB62" s="173"/>
      <c r="BC62" s="524"/>
      <c r="BD62" s="173"/>
      <c r="BE62" s="210"/>
      <c r="BF62" s="173"/>
      <c r="BG62" s="173"/>
      <c r="BH62" s="173"/>
      <c r="BI62" s="173"/>
      <c r="BJ62" s="158"/>
      <c r="BK62" s="173"/>
      <c r="BL62" s="173"/>
      <c r="BM62" s="525"/>
      <c r="BN62" s="173"/>
      <c r="BO62" s="210"/>
      <c r="BP62" s="173"/>
      <c r="BQ62" s="173"/>
      <c r="BR62" s="173"/>
      <c r="BS62" s="173"/>
      <c r="BT62" s="158"/>
      <c r="BU62" s="173"/>
      <c r="BV62" s="173"/>
      <c r="BW62" s="50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50"/>
      <c r="C91" s="551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52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2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2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25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50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526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2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27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25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50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52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2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2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25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50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526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2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27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25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50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526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2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27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25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50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55">
        <v>1113089</v>
      </c>
      <c r="G169" s="556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526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2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27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25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50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486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9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52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2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24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525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50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501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526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28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27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25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50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502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529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2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3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25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50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502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529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2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31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525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50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530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23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32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25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50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526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2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27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25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50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50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526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2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27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25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500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52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23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27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525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500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530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23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3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525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500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52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2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27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525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500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284">
        <v>343</v>
      </c>
      <c r="B345" s="285"/>
      <c r="C345" s="285"/>
      <c r="D345" s="552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284">
        <v>344</v>
      </c>
      <c r="B346" s="285"/>
      <c r="C346" s="285"/>
      <c r="D346" s="552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284">
        <v>345</v>
      </c>
      <c r="B347" s="285"/>
      <c r="C347" s="285"/>
      <c r="D347" s="552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284">
        <v>346</v>
      </c>
      <c r="B348" s="285"/>
      <c r="C348" s="285"/>
      <c r="D348" s="552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284">
        <v>347</v>
      </c>
      <c r="B349" s="285"/>
      <c r="C349" s="285"/>
      <c r="D349" s="552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284">
        <v>348</v>
      </c>
      <c r="B350" s="285"/>
      <c r="C350" s="285"/>
      <c r="D350" s="552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284">
        <v>349</v>
      </c>
      <c r="B351" s="285"/>
      <c r="C351" s="285"/>
      <c r="D351" s="552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284">
        <v>350</v>
      </c>
      <c r="B352" s="285"/>
      <c r="C352" s="285"/>
      <c r="D352" s="552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13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14"/>
      <c r="J357" s="515"/>
      <c r="K357" s="336">
        <v>0</v>
      </c>
      <c r="L357" s="516">
        <f>SUM(O357,Y357,AI357,AS357,BC357,BM357,BW357)</f>
        <v>0</v>
      </c>
      <c r="M357" s="336">
        <v>0</v>
      </c>
      <c r="N357" s="517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503"/>
      <c r="P358" s="173"/>
      <c r="Q358" s="210"/>
      <c r="R358" s="173"/>
      <c r="S358" s="173"/>
      <c r="T358" s="173"/>
      <c r="U358" s="173"/>
      <c r="V358" s="158"/>
      <c r="W358" s="173"/>
      <c r="X358" s="173"/>
      <c r="Y358" s="506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533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37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4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54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500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502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529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23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31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525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500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0</v>
      </c>
      <c r="M360" s="172">
        <v>0</v>
      </c>
      <c r="N360" s="173"/>
      <c r="O360" s="502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529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23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31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525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500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0</v>
      </c>
      <c r="M361" s="172"/>
      <c r="N361" s="173"/>
      <c r="O361" s="502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529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23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31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525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50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529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23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31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525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50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0</v>
      </c>
      <c r="M363" s="172"/>
      <c r="N363" s="173"/>
      <c r="O363" s="502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529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23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31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525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50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29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23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31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525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50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501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534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23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1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25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50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529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23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31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25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50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529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23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31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25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500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20">
        <v>1113228</v>
      </c>
      <c r="G368" s="521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243"/>
      <c r="N368" s="231"/>
      <c r="O368" s="504"/>
      <c r="P368" s="173"/>
      <c r="Q368" s="210"/>
      <c r="R368" s="173"/>
      <c r="S368" s="173"/>
      <c r="T368" s="173"/>
      <c r="U368" s="173"/>
      <c r="V368" s="158"/>
      <c r="W368" s="173"/>
      <c r="X368" s="173"/>
      <c r="Y368" s="507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535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38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41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44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50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505"/>
      <c r="P369" s="355"/>
      <c r="Q369" s="210"/>
      <c r="R369" s="173"/>
      <c r="S369" s="173"/>
      <c r="T369" s="173"/>
      <c r="U369" s="173"/>
      <c r="V369" s="158"/>
      <c r="W369" s="173"/>
      <c r="X369" s="354"/>
      <c r="Y369" s="508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536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3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4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54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51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485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484</v>
      </c>
      <c r="H377" s="285" t="s">
        <v>69</v>
      </c>
      <c r="I377" s="302"/>
      <c r="J377" s="302"/>
      <c r="K377" s="389"/>
      <c r="L377" s="378">
        <f t="shared" si="18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53">
        <v>1113230</v>
      </c>
      <c r="G381" s="554" t="s">
        <v>478</v>
      </c>
      <c r="H381" s="353" t="s">
        <v>42</v>
      </c>
      <c r="I381" s="302"/>
      <c r="J381" s="302"/>
      <c r="K381" s="300"/>
      <c r="L381" s="159">
        <f t="shared" si="18"/>
        <v>0</v>
      </c>
      <c r="M381" s="378"/>
      <c r="N381" s="302"/>
      <c r="O381" s="379"/>
      <c r="Y381" s="380"/>
      <c r="AI381" s="546"/>
      <c r="AS381" s="547"/>
      <c r="BC381" s="548"/>
      <c r="BM381" s="549"/>
      <c r="BW381" s="510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11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8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8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448">
        <v>20060764</v>
      </c>
      <c r="G390" s="446" t="s">
        <v>476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448">
        <v>20060765</v>
      </c>
      <c r="G391" s="446" t="s">
        <v>456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8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448">
        <v>20060978</v>
      </c>
      <c r="G395" s="446" t="s">
        <v>461</v>
      </c>
      <c r="H395" s="285" t="s">
        <v>69</v>
      </c>
      <c r="I395" s="302"/>
      <c r="J395" s="302"/>
      <c r="K395" s="300"/>
      <c r="L395" s="378">
        <f t="shared" si="18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470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448">
        <v>20061265</v>
      </c>
      <c r="G397" s="486" t="s">
        <v>471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472</v>
      </c>
      <c r="H398" s="285" t="s">
        <v>69</v>
      </c>
      <c r="I398" s="302"/>
      <c r="J398" s="302"/>
      <c r="K398" s="300"/>
      <c r="L398" s="378">
        <f t="shared" si="18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customHeight="1">
      <c r="A399" s="284">
        <v>384</v>
      </c>
      <c r="B399" s="302"/>
      <c r="C399" s="302"/>
      <c r="D399" s="302"/>
      <c r="E399" s="373"/>
      <c r="F399" s="448">
        <v>20061523</v>
      </c>
      <c r="G399" s="486" t="s">
        <v>473</v>
      </c>
      <c r="H399" s="285" t="s">
        <v>69</v>
      </c>
      <c r="I399" s="302"/>
      <c r="J399" s="302"/>
      <c r="K399" s="300"/>
      <c r="L399" s="378">
        <f t="shared" si="18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448">
        <v>20061981</v>
      </c>
      <c r="G400" s="512" t="s">
        <v>482</v>
      </c>
      <c r="H400" s="285" t="s">
        <v>69</v>
      </c>
      <c r="I400" s="302"/>
      <c r="J400" s="302"/>
      <c r="K400" s="300"/>
      <c r="L400" s="378">
        <f t="shared" si="18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483</v>
      </c>
      <c r="H401" s="285" t="s">
        <v>69</v>
      </c>
      <c r="I401" s="302"/>
      <c r="J401" s="302"/>
      <c r="K401" s="300"/>
      <c r="L401" s="378">
        <f t="shared" ref="L401:L405" si="19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477</v>
      </c>
      <c r="H402" s="353" t="s">
        <v>42</v>
      </c>
      <c r="I402" s="302"/>
      <c r="J402" s="302"/>
      <c r="K402" s="300"/>
      <c r="L402" s="159">
        <f t="shared" si="19"/>
        <v>0</v>
      </c>
      <c r="M402" s="378"/>
      <c r="N402" s="302"/>
      <c r="O402" s="379"/>
      <c r="Y402" s="380"/>
      <c r="AI402" s="546"/>
      <c r="AS402" s="547"/>
      <c r="BC402" s="548"/>
      <c r="BM402" s="549"/>
      <c r="BW402" s="510"/>
    </row>
    <row r="403" spans="1:75" ht="31.5" hidden="1" customHeight="1">
      <c r="A403" s="284">
        <v>370</v>
      </c>
      <c r="B403" s="302"/>
      <c r="C403" s="302"/>
      <c r="D403" s="302"/>
      <c r="E403" s="286"/>
      <c r="F403" s="331">
        <v>1113232</v>
      </c>
      <c r="G403" s="308" t="s">
        <v>479</v>
      </c>
      <c r="H403" s="353" t="s">
        <v>42</v>
      </c>
      <c r="I403" s="302"/>
      <c r="J403" s="302"/>
      <c r="K403" s="300"/>
      <c r="L403" s="159">
        <f t="shared" si="19"/>
        <v>0</v>
      </c>
      <c r="M403" s="378"/>
      <c r="N403" s="302"/>
      <c r="O403" s="379"/>
      <c r="Y403" s="380"/>
      <c r="AI403" s="546"/>
      <c r="AS403" s="547"/>
      <c r="BC403" s="548"/>
      <c r="BM403" s="549"/>
      <c r="BW403" s="510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1113233</v>
      </c>
      <c r="G404" s="308" t="s">
        <v>480</v>
      </c>
      <c r="H404" s="353" t="s">
        <v>42</v>
      </c>
      <c r="I404" s="302"/>
      <c r="J404" s="302"/>
      <c r="K404" s="300"/>
      <c r="L404" s="159">
        <f t="shared" si="19"/>
        <v>0</v>
      </c>
      <c r="M404" s="378"/>
      <c r="N404" s="302"/>
      <c r="O404" s="379"/>
      <c r="Y404" s="380"/>
      <c r="AI404" s="546"/>
      <c r="AS404" s="547"/>
      <c r="BC404" s="548"/>
      <c r="BM404" s="549"/>
      <c r="BW404" s="510"/>
    </row>
    <row r="405" spans="1:75" ht="29.25" hidden="1" customHeight="1">
      <c r="A405" s="284">
        <v>372</v>
      </c>
      <c r="B405" s="302"/>
      <c r="C405" s="302"/>
      <c r="D405" s="302"/>
      <c r="E405" s="286"/>
      <c r="F405" s="331">
        <v>1113234</v>
      </c>
      <c r="G405" s="308" t="s">
        <v>481</v>
      </c>
      <c r="H405" s="353" t="s">
        <v>42</v>
      </c>
      <c r="I405" s="302"/>
      <c r="J405" s="302"/>
      <c r="K405" s="300"/>
      <c r="L405" s="159">
        <f t="shared" si="19"/>
        <v>0</v>
      </c>
      <c r="M405" s="378"/>
      <c r="N405" s="302"/>
      <c r="O405" s="379"/>
      <c r="Y405" s="380"/>
      <c r="AI405" s="546"/>
      <c r="AS405" s="547"/>
      <c r="BC405" s="548"/>
      <c r="BM405" s="549"/>
      <c r="BW405" s="510"/>
    </row>
    <row r="406" spans="1:75" ht="31.5" customHeight="1">
      <c r="A406" s="284">
        <v>387</v>
      </c>
      <c r="B406" s="302"/>
      <c r="C406" s="302"/>
      <c r="D406" s="302"/>
      <c r="E406" s="373"/>
      <c r="F406" s="448">
        <f>'Week 1'!F404</f>
        <v>20062210</v>
      </c>
      <c r="G406" s="486" t="str">
        <f>'Week 1'!G404</f>
        <v>วรรณวนัชลองบันดับเบิลช็อก Double Choco Long Bun</v>
      </c>
      <c r="H406" s="285" t="str">
        <f>'Week 1'!H404</f>
        <v>CJ</v>
      </c>
      <c r="I406" s="302"/>
      <c r="J406" s="302"/>
      <c r="K406" s="300"/>
      <c r="L406" s="378">
        <f t="shared" ref="L406:L408" si="20">SUM(O406,Y406,AI406,AS406,BC406,BM406,BW406)</f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customHeight="1">
      <c r="A407" s="284">
        <v>388</v>
      </c>
      <c r="B407" s="302"/>
      <c r="C407" s="302"/>
      <c r="D407" s="302"/>
      <c r="E407" s="373"/>
      <c r="F407" s="448">
        <f>'Week 1'!F409</f>
        <v>20062517</v>
      </c>
      <c r="G407" s="486" t="str">
        <f>'Week 1'!G409</f>
        <v>วรรณวนัช เค้กลอดช่องน้ำตาลโตนด 100g (กระปุก)</v>
      </c>
      <c r="H407" s="285" t="str">
        <f>'Week 1'!H409</f>
        <v>CJ</v>
      </c>
      <c r="I407" s="302"/>
      <c r="J407" s="302"/>
      <c r="K407" s="300"/>
      <c r="L407" s="378">
        <f t="shared" si="20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customHeight="1">
      <c r="A408" s="284">
        <v>389</v>
      </c>
      <c r="B408" s="302"/>
      <c r="C408" s="302"/>
      <c r="D408" s="302"/>
      <c r="E408" s="373"/>
      <c r="F408" s="448">
        <f>'Week 1'!F410</f>
        <v>20062516</v>
      </c>
      <c r="G408" s="486" t="str">
        <f>'Week 1'!G410</f>
        <v>วรรณวนัช ลองบันชาไทยสอดไส้ครีมบราวน์ชูก้า 95g</v>
      </c>
      <c r="H408" s="285" t="str">
        <f>'Week 1'!H410</f>
        <v>CJ</v>
      </c>
      <c r="I408" s="302"/>
      <c r="J408" s="302"/>
      <c r="K408" s="300"/>
      <c r="L408" s="378">
        <f t="shared" si="20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0.75" customHeight="1"/>
  </sheetData>
  <autoFilter ref="H1:H405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7"/>
  <sheetViews>
    <sheetView topLeftCell="A390" zoomScale="90" zoomScaleNormal="90" workbookViewId="0">
      <selection activeCell="G415" sqref="G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2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606" t="s">
        <v>5</v>
      </c>
      <c r="G1" s="607" t="s">
        <v>6</v>
      </c>
      <c r="H1" s="155" t="s">
        <v>7</v>
      </c>
      <c r="I1" s="608" t="s">
        <v>8</v>
      </c>
      <c r="J1" s="609"/>
      <c r="K1" s="610"/>
      <c r="L1" s="623"/>
      <c r="M1" s="624"/>
      <c r="N1" s="627" t="s">
        <v>508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3"/>
      <c r="BD1" s="623"/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3"/>
      <c r="BY1" s="623"/>
      <c r="BZ1" s="623"/>
      <c r="CA1" s="623"/>
      <c r="CB1" s="623"/>
      <c r="CC1" s="623"/>
      <c r="CD1" s="623"/>
      <c r="CE1" s="624"/>
    </row>
    <row r="2" spans="1:83" ht="26.25" hidden="1">
      <c r="A2" s="603"/>
      <c r="B2" s="603"/>
      <c r="C2" s="603"/>
      <c r="D2" s="603"/>
      <c r="E2" s="603"/>
      <c r="F2" s="603"/>
      <c r="G2" s="603"/>
      <c r="H2" s="239"/>
      <c r="I2" s="628" t="s">
        <v>11</v>
      </c>
      <c r="J2" s="628" t="s">
        <v>12</v>
      </c>
      <c r="K2" s="610" t="s">
        <v>13</v>
      </c>
      <c r="L2" s="623"/>
      <c r="M2" s="624"/>
      <c r="N2" s="616" t="s">
        <v>14</v>
      </c>
      <c r="O2" s="623"/>
      <c r="P2" s="623"/>
      <c r="Q2" s="624"/>
      <c r="R2" s="617" t="s">
        <v>368</v>
      </c>
      <c r="S2" s="618"/>
      <c r="T2" s="618"/>
      <c r="U2" s="618"/>
      <c r="V2" s="618"/>
      <c r="W2" s="619"/>
      <c r="X2" s="616" t="s">
        <v>15</v>
      </c>
      <c r="Y2" s="623"/>
      <c r="Z2" s="623"/>
      <c r="AA2" s="624"/>
      <c r="AB2" s="617" t="s">
        <v>368</v>
      </c>
      <c r="AC2" s="618"/>
      <c r="AD2" s="618"/>
      <c r="AE2" s="618"/>
      <c r="AF2" s="618"/>
      <c r="AG2" s="619"/>
      <c r="AH2" s="616" t="s">
        <v>16</v>
      </c>
      <c r="AI2" s="623"/>
      <c r="AJ2" s="623"/>
      <c r="AK2" s="624"/>
      <c r="AL2" s="617" t="s">
        <v>368</v>
      </c>
      <c r="AM2" s="618"/>
      <c r="AN2" s="618"/>
      <c r="AO2" s="618"/>
      <c r="AP2" s="618"/>
      <c r="AQ2" s="619"/>
      <c r="AR2" s="616" t="s">
        <v>17</v>
      </c>
      <c r="AS2" s="623"/>
      <c r="AT2" s="623"/>
      <c r="AU2" s="624"/>
      <c r="AV2" s="617" t="s">
        <v>368</v>
      </c>
      <c r="AW2" s="618"/>
      <c r="AX2" s="618"/>
      <c r="AY2" s="618"/>
      <c r="AZ2" s="618"/>
      <c r="BA2" s="619"/>
      <c r="BB2" s="616" t="s">
        <v>18</v>
      </c>
      <c r="BC2" s="623"/>
      <c r="BD2" s="623"/>
      <c r="BE2" s="624"/>
      <c r="BF2" s="617" t="s">
        <v>368</v>
      </c>
      <c r="BG2" s="618"/>
      <c r="BH2" s="618"/>
      <c r="BI2" s="618"/>
      <c r="BJ2" s="618"/>
      <c r="BK2" s="619"/>
      <c r="BL2" s="616" t="s">
        <v>19</v>
      </c>
      <c r="BM2" s="623"/>
      <c r="BN2" s="623"/>
      <c r="BO2" s="624"/>
      <c r="BP2" s="617" t="s">
        <v>368</v>
      </c>
      <c r="BQ2" s="618"/>
      <c r="BR2" s="618"/>
      <c r="BS2" s="618"/>
      <c r="BT2" s="618"/>
      <c r="BU2" s="619"/>
      <c r="BV2" s="616" t="s">
        <v>20</v>
      </c>
      <c r="BW2" s="623"/>
      <c r="BX2" s="623"/>
      <c r="BY2" s="624"/>
      <c r="BZ2" s="617" t="s">
        <v>368</v>
      </c>
      <c r="CA2" s="618"/>
      <c r="CB2" s="618"/>
      <c r="CC2" s="618"/>
      <c r="CD2" s="618"/>
      <c r="CE2" s="619"/>
    </row>
    <row r="3" spans="1:83" ht="26.25" hidden="1">
      <c r="A3" s="603"/>
      <c r="B3" s="603"/>
      <c r="C3" s="603"/>
      <c r="D3" s="603"/>
      <c r="E3" s="603"/>
      <c r="F3" s="603"/>
      <c r="G3" s="603"/>
      <c r="H3" s="239"/>
      <c r="I3" s="603"/>
      <c r="J3" s="603"/>
      <c r="K3" s="610" t="s">
        <v>21</v>
      </c>
      <c r="L3" s="623"/>
      <c r="M3" s="624"/>
      <c r="N3" s="616"/>
      <c r="O3" s="623"/>
      <c r="P3" s="623"/>
      <c r="Q3" s="624"/>
      <c r="R3" s="620"/>
      <c r="S3" s="621"/>
      <c r="T3" s="621"/>
      <c r="U3" s="621"/>
      <c r="V3" s="621"/>
      <c r="W3" s="622"/>
      <c r="X3" s="616"/>
      <c r="Y3" s="623"/>
      <c r="Z3" s="623"/>
      <c r="AA3" s="624"/>
      <c r="AB3" s="620"/>
      <c r="AC3" s="621"/>
      <c r="AD3" s="621"/>
      <c r="AE3" s="621"/>
      <c r="AF3" s="621"/>
      <c r="AG3" s="622"/>
      <c r="AH3" s="616"/>
      <c r="AI3" s="623"/>
      <c r="AJ3" s="623"/>
      <c r="AK3" s="624"/>
      <c r="AL3" s="620"/>
      <c r="AM3" s="621"/>
      <c r="AN3" s="621"/>
      <c r="AO3" s="621"/>
      <c r="AP3" s="621"/>
      <c r="AQ3" s="622"/>
      <c r="AR3" s="616"/>
      <c r="AS3" s="623"/>
      <c r="AT3" s="623"/>
      <c r="AU3" s="624"/>
      <c r="AV3" s="620"/>
      <c r="AW3" s="621"/>
      <c r="AX3" s="621"/>
      <c r="AY3" s="621"/>
      <c r="AZ3" s="621"/>
      <c r="BA3" s="622"/>
      <c r="BB3" s="616"/>
      <c r="BC3" s="623"/>
      <c r="BD3" s="623"/>
      <c r="BE3" s="624"/>
      <c r="BF3" s="620"/>
      <c r="BG3" s="621"/>
      <c r="BH3" s="621"/>
      <c r="BI3" s="621"/>
      <c r="BJ3" s="621"/>
      <c r="BK3" s="622"/>
      <c r="BL3" s="616"/>
      <c r="BM3" s="623"/>
      <c r="BN3" s="623"/>
      <c r="BO3" s="624"/>
      <c r="BP3" s="620"/>
      <c r="BQ3" s="621"/>
      <c r="BR3" s="621"/>
      <c r="BS3" s="621"/>
      <c r="BT3" s="621"/>
      <c r="BU3" s="622"/>
      <c r="BV3" s="616"/>
      <c r="BW3" s="623"/>
      <c r="BX3" s="623"/>
      <c r="BY3" s="624"/>
      <c r="BZ3" s="620"/>
      <c r="CA3" s="621"/>
      <c r="CB3" s="621"/>
      <c r="CC3" s="621"/>
      <c r="CD3" s="621"/>
      <c r="CE3" s="622"/>
    </row>
    <row r="4" spans="1:83" ht="56.25" hidden="1" customHeight="1">
      <c r="A4" s="604"/>
      <c r="B4" s="604"/>
      <c r="C4" s="604"/>
      <c r="D4" s="604"/>
      <c r="E4" s="604"/>
      <c r="F4" s="604"/>
      <c r="G4" s="604"/>
      <c r="H4" s="240"/>
      <c r="I4" s="604"/>
      <c r="J4" s="60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520">
        <v>1113228</v>
      </c>
      <c r="G367" s="521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478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470</v>
      </c>
      <c r="H395" s="285" t="s">
        <v>69</v>
      </c>
      <c r="I395" s="302"/>
      <c r="J395" s="302"/>
      <c r="K395" s="300"/>
      <c r="L395" s="378">
        <f t="shared" ref="L395:L400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471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hidden="1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477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1.5" hidden="1" customHeight="1">
      <c r="A398" s="284">
        <v>370</v>
      </c>
      <c r="B398" s="302"/>
      <c r="C398" s="302"/>
      <c r="D398" s="302"/>
      <c r="E398" s="286"/>
      <c r="F398" s="331">
        <v>1113232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hidden="1" customHeight="1">
      <c r="A399" s="284">
        <v>371</v>
      </c>
      <c r="B399" s="302"/>
      <c r="C399" s="302"/>
      <c r="D399" s="302"/>
      <c r="E399" s="286"/>
      <c r="F399" s="331">
        <v>1113233</v>
      </c>
      <c r="G399" s="308" t="s">
        <v>480</v>
      </c>
      <c r="H399" s="353" t="s">
        <v>42</v>
      </c>
      <c r="I399" s="302"/>
      <c r="J399" s="302"/>
      <c r="K399" s="300"/>
      <c r="L399" s="351">
        <f t="shared" si="11"/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2.25" hidden="1" customHeight="1">
      <c r="A400" s="284">
        <v>372</v>
      </c>
      <c r="B400" s="302"/>
      <c r="C400" s="302"/>
      <c r="D400" s="302"/>
      <c r="E400" s="286"/>
      <c r="F400" s="331">
        <v>1113234</v>
      </c>
      <c r="G400" s="308" t="s">
        <v>481</v>
      </c>
      <c r="H400" s="353" t="s">
        <v>42</v>
      </c>
      <c r="I400" s="302"/>
      <c r="J400" s="302"/>
      <c r="K400" s="300"/>
      <c r="L400" s="351">
        <f t="shared" si="11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.75" customHeight="1">
      <c r="A401" s="284">
        <v>383</v>
      </c>
      <c r="B401" s="302"/>
      <c r="C401" s="302"/>
      <c r="D401" s="302"/>
      <c r="E401" s="373"/>
      <c r="F401" s="448">
        <f>'Week 1'!F400</f>
        <v>20061522</v>
      </c>
      <c r="G401" s="486" t="str">
        <f>'Week 1'!G400</f>
        <v>เค้กกล้วยหอมจุ่มครีมชีส 80 กรัม</v>
      </c>
      <c r="H401" s="285" t="str">
        <f>'Week 1'!H400</f>
        <v>CJ</v>
      </c>
      <c r="I401" s="302"/>
      <c r="J401" s="302"/>
      <c r="K401" s="300"/>
      <c r="L401" s="378">
        <f t="shared" ref="L401:L405" si="12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3.75" customHeight="1">
      <c r="A402" s="284">
        <v>384</v>
      </c>
      <c r="B402" s="302"/>
      <c r="C402" s="302"/>
      <c r="D402" s="302"/>
      <c r="E402" s="373"/>
      <c r="F402" s="448">
        <f>'Week 1'!F401</f>
        <v>200612523</v>
      </c>
      <c r="G402" s="486" t="str">
        <f>'Week 1'!G401</f>
        <v>ขนมปังงไส้ครีมรสโอวัลติน 100 กรัม</v>
      </c>
      <c r="H402" s="285" t="str">
        <f>'Week 1'!H401</f>
        <v>CJ</v>
      </c>
      <c r="I402" s="302"/>
      <c r="J402" s="302"/>
      <c r="K402" s="300"/>
      <c r="L402" s="378">
        <f t="shared" si="12"/>
        <v>0</v>
      </c>
      <c r="M402" s="378"/>
      <c r="N402" s="302"/>
      <c r="O402" s="379"/>
      <c r="Y402" s="364"/>
      <c r="AI402" s="365"/>
      <c r="AS402" s="404"/>
      <c r="BC402" s="328"/>
      <c r="BM402" s="403"/>
      <c r="BW402" s="352"/>
    </row>
    <row r="403" spans="1:75" ht="33" customHeight="1">
      <c r="A403" s="284">
        <v>85</v>
      </c>
      <c r="B403" s="302"/>
      <c r="C403" s="302"/>
      <c r="D403" s="302"/>
      <c r="E403" s="373"/>
      <c r="F403" s="448">
        <f>'Week 1'!F402</f>
        <v>20061981</v>
      </c>
      <c r="G403" s="486" t="str">
        <f>'Week 1'!G402</f>
        <v>วรรณวนัชมินิบันไก่หยองพริกเผา75g</v>
      </c>
      <c r="H403" s="285" t="str">
        <f>'Week 1'!H402</f>
        <v>CJ</v>
      </c>
      <c r="I403" s="302"/>
      <c r="J403" s="302"/>
      <c r="K403" s="300"/>
      <c r="L403" s="378">
        <f t="shared" si="12"/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customHeight="1">
      <c r="A404" s="284">
        <v>386</v>
      </c>
      <c r="B404" s="302"/>
      <c r="C404" s="302"/>
      <c r="D404" s="302"/>
      <c r="E404" s="373"/>
      <c r="F404" s="448">
        <f>'Week 1'!F403</f>
        <v>20061982</v>
      </c>
      <c r="G404" s="486" t="str">
        <f>'Week 1'!G403</f>
        <v>วรรณวนัชมินิบันช็อกโกแลตเฮเซลนัท70g</v>
      </c>
      <c r="H404" s="285" t="str">
        <f>'Week 1'!H403</f>
        <v>CJ</v>
      </c>
      <c r="I404" s="302"/>
      <c r="J404" s="302"/>
      <c r="K404" s="300"/>
      <c r="L404" s="378">
        <f t="shared" si="12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2.25" customHeight="1">
      <c r="A405" s="284">
        <v>387</v>
      </c>
      <c r="B405" s="302"/>
      <c r="C405" s="302"/>
      <c r="D405" s="302"/>
      <c r="E405" s="373"/>
      <c r="F405" s="448">
        <f>'Week 1'!F404</f>
        <v>20062210</v>
      </c>
      <c r="G405" s="486" t="str">
        <f>'Week 1'!G404</f>
        <v>วรรณวนัชลองบันดับเบิลช็อก Double Choco Long Bun</v>
      </c>
      <c r="H405" s="285" t="str">
        <f>'Week 1'!H404</f>
        <v>CJ</v>
      </c>
      <c r="I405" s="302"/>
      <c r="J405" s="302"/>
      <c r="K405" s="300"/>
      <c r="L405" s="378">
        <f t="shared" si="12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2.25" customHeight="1">
      <c r="A406" s="284">
        <v>388</v>
      </c>
      <c r="B406" s="302"/>
      <c r="C406" s="302"/>
      <c r="D406" s="302"/>
      <c r="E406" s="373"/>
      <c r="F406" s="448">
        <f>'Week 1'!F409</f>
        <v>20062517</v>
      </c>
      <c r="G406" s="486" t="str">
        <f>'Week 1'!G409</f>
        <v>วรรณวนัช เค้กลอดช่องน้ำตาลโตนด 100g (กระปุก)</v>
      </c>
      <c r="H406" s="285" t="str">
        <f>'Week 1'!H409</f>
        <v>CJ</v>
      </c>
      <c r="I406" s="302"/>
      <c r="J406" s="302"/>
      <c r="K406" s="300"/>
      <c r="L406" s="378"/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5.25" customHeight="1">
      <c r="A407" s="284">
        <v>389</v>
      </c>
      <c r="B407" s="302"/>
      <c r="C407" s="302"/>
      <c r="D407" s="302"/>
      <c r="E407" s="373"/>
      <c r="F407" s="448">
        <f>'Week 1'!F410</f>
        <v>20062516</v>
      </c>
      <c r="G407" s="486" t="str">
        <f>'Week 1'!G410</f>
        <v>วรรณวนัช ลองบันชาไทยสอดไส้ครีมบราวน์ชูก้า 95g</v>
      </c>
      <c r="H407" s="285" t="str">
        <f>'Week 1'!H410</f>
        <v>CJ</v>
      </c>
      <c r="I407" s="302"/>
      <c r="J407" s="302"/>
      <c r="K407" s="300"/>
      <c r="L407" s="378"/>
      <c r="M407" s="378"/>
      <c r="N407" s="302"/>
      <c r="O407" s="379"/>
      <c r="Y407" s="364"/>
      <c r="AI407" s="365"/>
      <c r="AS407" s="404"/>
      <c r="BC407" s="328"/>
      <c r="BM407" s="403"/>
      <c r="BW407" s="352"/>
    </row>
  </sheetData>
  <autoFilter ref="A1:CE400" xr:uid="{00000000-0001-0000-0900-000000000000}">
    <filterColumn colId="7">
      <filters>
        <filter val="CJ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1" t="s">
        <v>14</v>
      </c>
      <c r="B1" s="630"/>
      <c r="C1" s="630"/>
      <c r="D1" s="630"/>
      <c r="E1" s="630"/>
      <c r="F1" s="632"/>
      <c r="G1" s="116"/>
      <c r="H1" s="633" t="s">
        <v>15</v>
      </c>
      <c r="I1" s="634"/>
      <c r="J1" s="634"/>
      <c r="K1" s="634"/>
      <c r="L1" s="634"/>
      <c r="M1" s="635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394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395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6" t="s">
        <v>10</v>
      </c>
      <c r="CU1" s="637"/>
      <c r="CV1" s="637"/>
      <c r="CW1" s="637"/>
      <c r="CX1" s="637"/>
      <c r="CY1" s="637"/>
      <c r="CZ1" s="637"/>
      <c r="DA1" s="637"/>
      <c r="DB1" s="637"/>
      <c r="DC1" s="637"/>
      <c r="DD1" s="637"/>
      <c r="DE1" s="637"/>
      <c r="DF1" s="637"/>
      <c r="DG1" s="637"/>
      <c r="DH1" s="637"/>
      <c r="DI1" s="637"/>
      <c r="DJ1" s="637"/>
      <c r="DK1" s="637"/>
      <c r="DL1" s="637"/>
      <c r="DM1" s="637"/>
      <c r="DN1" s="63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9" t="s">
        <v>18</v>
      </c>
      <c r="BC2" s="637"/>
      <c r="BD2" s="637"/>
      <c r="BE2" s="638"/>
      <c r="BF2" s="640" t="s">
        <v>368</v>
      </c>
      <c r="BG2" s="641"/>
      <c r="BH2" s="641"/>
      <c r="BI2" s="641"/>
      <c r="BJ2" s="641"/>
      <c r="BK2" s="642"/>
      <c r="BL2" s="639" t="s">
        <v>19</v>
      </c>
      <c r="BM2" s="637"/>
      <c r="BN2" s="637"/>
      <c r="BO2" s="638"/>
      <c r="BP2" s="640" t="s">
        <v>368</v>
      </c>
      <c r="BQ2" s="641"/>
      <c r="BR2" s="641"/>
      <c r="BS2" s="641"/>
      <c r="BT2" s="641"/>
      <c r="BU2" s="642"/>
      <c r="BV2" s="639" t="s">
        <v>20</v>
      </c>
      <c r="BW2" s="63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9" t="s">
        <v>17</v>
      </c>
      <c r="CI2" s="637"/>
      <c r="CJ2" s="638"/>
      <c r="CK2" s="639" t="s">
        <v>18</v>
      </c>
      <c r="CL2" s="637"/>
      <c r="CM2" s="638"/>
      <c r="CN2" s="639" t="s">
        <v>19</v>
      </c>
      <c r="CO2" s="637"/>
      <c r="CP2" s="638"/>
      <c r="CQ2" s="639" t="s">
        <v>20</v>
      </c>
      <c r="CR2" s="637"/>
      <c r="CS2" s="638"/>
      <c r="CT2" s="639" t="s">
        <v>14</v>
      </c>
      <c r="CU2" s="637"/>
      <c r="CV2" s="638"/>
      <c r="CW2" s="639" t="s">
        <v>15</v>
      </c>
      <c r="CX2" s="637"/>
      <c r="CY2" s="638"/>
      <c r="CZ2" s="639" t="s">
        <v>16</v>
      </c>
      <c r="DA2" s="637"/>
      <c r="DB2" s="638"/>
      <c r="DC2" s="639" t="s">
        <v>17</v>
      </c>
      <c r="DD2" s="637"/>
      <c r="DE2" s="638"/>
      <c r="DF2" s="639" t="s">
        <v>18</v>
      </c>
      <c r="DG2" s="637"/>
      <c r="DH2" s="638"/>
      <c r="DI2" s="639" t="s">
        <v>19</v>
      </c>
      <c r="DJ2" s="637"/>
      <c r="DK2" s="638"/>
      <c r="DL2" s="639" t="s">
        <v>20</v>
      </c>
      <c r="DM2" s="637"/>
      <c r="DN2" s="63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9"/>
      <c r="BC3" s="637"/>
      <c r="BD3" s="637"/>
      <c r="BE3" s="638"/>
      <c r="BF3" s="643"/>
      <c r="BG3" s="634"/>
      <c r="BH3" s="634"/>
      <c r="BI3" s="634"/>
      <c r="BJ3" s="634"/>
      <c r="BK3" s="635"/>
      <c r="BL3" s="639"/>
      <c r="BM3" s="637"/>
      <c r="BN3" s="637"/>
      <c r="BO3" s="638"/>
      <c r="BP3" s="643"/>
      <c r="BQ3" s="634"/>
      <c r="BR3" s="634"/>
      <c r="BS3" s="634"/>
      <c r="BT3" s="634"/>
      <c r="BU3" s="635"/>
      <c r="BV3" s="639"/>
      <c r="BW3" s="63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9"/>
      <c r="DG3" s="637"/>
      <c r="DH3" s="638"/>
      <c r="DI3" s="639"/>
      <c r="DJ3" s="637"/>
      <c r="DK3" s="638"/>
      <c r="DL3" s="639"/>
      <c r="DM3" s="637"/>
      <c r="DN3" s="63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9" t="s">
        <v>386</v>
      </c>
      <c r="P359" s="630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9" t="s">
        <v>386</v>
      </c>
      <c r="Z359" s="630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9" t="s">
        <v>386</v>
      </c>
      <c r="AJ359" s="630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9" t="s">
        <v>386</v>
      </c>
      <c r="AT359" s="630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9" t="s">
        <v>386</v>
      </c>
      <c r="BD359" s="630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9" t="s">
        <v>386</v>
      </c>
      <c r="BN359" s="630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9" t="s">
        <v>386</v>
      </c>
      <c r="BX359" s="630"/>
      <c r="BY359" s="630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9" t="s">
        <v>391</v>
      </c>
      <c r="P362" s="630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9" t="s">
        <v>391</v>
      </c>
      <c r="Z362" s="630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9" t="s">
        <v>391</v>
      </c>
      <c r="AJ362" s="630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9" t="s">
        <v>391</v>
      </c>
      <c r="AT362" s="630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9" t="s">
        <v>391</v>
      </c>
      <c r="BD362" s="630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9" t="s">
        <v>391</v>
      </c>
      <c r="BN362" s="630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9" t="s">
        <v>391</v>
      </c>
      <c r="BX362" s="630"/>
      <c r="BY362" s="630"/>
      <c r="BZ362" s="630"/>
      <c r="CA362" s="630"/>
      <c r="CB362" s="630"/>
      <c r="CC362" s="630"/>
      <c r="CD362" s="630"/>
      <c r="CE362" s="630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9" t="s">
        <v>392</v>
      </c>
      <c r="P363" s="630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9" t="s">
        <v>392</v>
      </c>
      <c r="Z363" s="630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9" t="s">
        <v>392</v>
      </c>
      <c r="AJ363" s="630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9" t="s">
        <v>392</v>
      </c>
      <c r="AT363" s="630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9" t="s">
        <v>392</v>
      </c>
      <c r="BD363" s="630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9" t="s">
        <v>392</v>
      </c>
      <c r="BN363" s="630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9" t="s">
        <v>392</v>
      </c>
      <c r="BX363" s="630"/>
      <c r="BY363" s="630"/>
      <c r="BZ363" s="630"/>
      <c r="CA363" s="630"/>
      <c r="CB363" s="630"/>
      <c r="CC363" s="630"/>
      <c r="CD363" s="630"/>
      <c r="CE363" s="630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9" t="s">
        <v>393</v>
      </c>
      <c r="P364" s="630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9" t="s">
        <v>393</v>
      </c>
      <c r="Z364" s="630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9" t="s">
        <v>393</v>
      </c>
      <c r="AJ364" s="630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9" t="s">
        <v>393</v>
      </c>
      <c r="AT364" s="630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9" t="s">
        <v>393</v>
      </c>
      <c r="BD364" s="630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9" t="s">
        <v>393</v>
      </c>
      <c r="BN364" s="630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9" t="s">
        <v>393</v>
      </c>
      <c r="BX364" s="630"/>
      <c r="BY364" s="630"/>
      <c r="BZ364" s="630"/>
      <c r="CA364" s="630"/>
      <c r="CB364" s="630"/>
      <c r="CC364" s="630"/>
      <c r="CD364" s="630"/>
      <c r="CE364" s="630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2025-12-02T07:02:53Z</dcterms:modified>
</cp:coreProperties>
</file>