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1C667F3-7E11-431A-BD8F-10BC452CB137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2'!$H$1:$H$394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6" l="1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AS358" i="4"/>
  <c r="AS352" i="4"/>
  <c r="AS300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93" i="4"/>
  <c r="L392" i="4"/>
  <c r="L371" i="2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76" i="4"/>
  <c r="L377" i="4"/>
  <c r="L369" i="4"/>
  <c r="L370" i="4"/>
  <c r="L371" i="4"/>
  <c r="L372" i="4"/>
  <c r="L373" i="4"/>
  <c r="L374" i="4"/>
  <c r="L375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64" i="4"/>
  <c r="L365" i="4"/>
  <c r="L366" i="4"/>
  <c r="L367" i="4"/>
  <c r="L368" i="4"/>
  <c r="L173" i="2" l="1"/>
  <c r="L380" i="2"/>
  <c r="L379" i="2"/>
  <c r="L377" i="2"/>
  <c r="L351" i="6" l="1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BY368" i="6" l="1"/>
  <c r="CD368" i="6"/>
  <c r="L355" i="6"/>
  <c r="L358" i="2"/>
  <c r="L357" i="2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81" i="4" l="1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<sst xmlns="http://schemas.openxmlformats.org/spreadsheetml/2006/main" count="9178" uniqueCount="490">
  <si>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</si>
  <si>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</si>
  <si>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</si>
  <si>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</si>
  <si>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</si>
  <si>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</si>
  <si>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</si>
  <si>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</si>
  <si>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</si>
  <si>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</si>
  <si>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</si>
  <si>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</si>
  <si>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</si>
  <si>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</si>
  <si>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</si>
  <si>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</si>
  <si>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</si>
  <si>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</si>
  <si>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</si>
  <si>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</si>
  <si>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</si>
  <si>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</si>
  <si>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</si>
  <si>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</si>
  <si>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</si>
  <si>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</si>
  <si>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</si>
  <si>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</si>
  <si>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</si>
  <si>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</si>
  <si>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</si>
  <si>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</si>
  <si>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</si>
  <si>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</si>
  <si>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</si>
  <si>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</si>
  <si>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</si>
  <si>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</si>
  <si>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</si>
  <si>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</si>
  <si>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</si>
  <si>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</si>
  <si>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</si>
  <si>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</si>
  <si>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</si>
  <si>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</si>
  <si>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</si>
  <si>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</si>
  <si>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</si>
  <si>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</si>
  <si>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</si>
  <si>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</si>
  <si>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</si>
  <si>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</si>
  <si>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</si>
  <si>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</si>
  <si>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</si>
  <si>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</si>
  <si>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</si>
  <si>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</si>
  <si>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</si>
  <si>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</si>
  <si>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</si>
  <si>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</si>
  <si>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</si>
  <si>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</si>
  <si>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</si>
  <si>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</si>
  <si>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</si>
  <si>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</si>
  <si>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</si>
  <si>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</si>
  <si>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</si>
  <si>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</si>
  <si>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</si>
  <si>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</si>
  <si>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</si>
  <si>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</si>
  <si>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</si>
  <si>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</si>
  <si>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</si>
  <si>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</si>
  <si>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</si>
  <si>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</si>
  <si>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</si>
  <si>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</si>
  <si>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</si>
  <si>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</si>
  <si>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</si>
  <si>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</si>
  <si>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</si>
  <si>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</si>
  <si>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</si>
  <si>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</si>
  <si>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</si>
  <si>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</si>
  <si>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</si>
  <si>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</si>
  <si>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</si>
  <si>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</si>
  <si>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</si>
  <si>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</si>
  <si>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</si>
  <si>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</si>
  <si>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</si>
  <si>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</si>
  <si>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</si>
  <si>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</si>
  <si>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</si>
  <si>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</si>
  <si>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</si>
  <si>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</si>
  <si>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</si>
  <si>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</si>
  <si>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</si>
  <si>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</si>
  <si>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</si>
  <si>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</si>
  <si>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</si>
  <si>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</si>
  <si>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</si>
  <si>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</si>
  <si>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</si>
  <si>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</si>
  <si>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</si>
  <si>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</si>
  <si>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</si>
  <si>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</si>
  <si>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</si>
  <si>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</si>
  <si>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</si>
  <si>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</si>
  <si>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</si>
  <si>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</si>
  <si>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</si>
  <si>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</si>
  <si>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</si>
  <si>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</si>
  <si>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</si>
  <si>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</si>
  <si>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</si>
  <si>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</si>
  <si>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</si>
  <si>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</si>
  <si>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</si>
  <si>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</si>
  <si>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</si>
  <si>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</si>
  <si>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</si>
  <si>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</si>
  <si>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</si>
  <si>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</si>
  <si>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</si>
  <si>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</si>
  <si>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</si>
  <si>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</si>
  <si>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</si>
  <si>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</si>
  <si>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</si>
  <si>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</si>
  <si>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</si>
  <si>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</si>
  <si>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</si>
  <si>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</si>
  <si>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</si>
  <si>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</si>
  <si>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</si>
  <si>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</si>
  <si>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</si>
  <si>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</si>
  <si>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</si>
  <si>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</si>
  <si>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</si>
  <si>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</si>
  <si>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</si>
  <si>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</si>
  <si>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</si>
  <si>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</si>
  <si>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</si>
  <si>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</si>
  <si>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</si>
  <si>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</si>
  <si>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</si>
  <si>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</si>
  <si>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</si>
  <si>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</si>
  <si>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</si>
  <si>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</si>
  <si>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</si>
  <si>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</si>
  <si>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</si>
  <si>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</si>
  <si>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</si>
  <si>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</si>
  <si>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</si>
  <si>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</si>
  <si>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</si>
  <si>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</si>
  <si>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</si>
  <si>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</si>
  <si>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</si>
  <si>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</si>
  <si>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</si>
  <si>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</si>
  <si>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</si>
  <si>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</si>
  <si>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</si>
  <si>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</si>
  <si>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</si>
  <si>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</si>
  <si>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</si>
  <si>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</si>
  <si>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</si>
  <si>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</si>
  <si>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</si>
  <si>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</si>
  <si>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</si>
  <si>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</si>
  <si>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</si>
  <si>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</si>
  <si>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</si>
  <si>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</si>
  <si>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</si>
  <si>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</si>
  <si>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</si>
  <si>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</si>
  <si>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</si>
  <si>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</si>
  <si>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</si>
  <si>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</si>
  <si>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</si>
  <si>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</si>
  <si>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</si>
  <si>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</si>
  <si>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</si>
  <si>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</si>
  <si>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</si>
  <si>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</si>
  <si>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</si>
  <si>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</si>
  <si>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</si>
  <si>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</si>
  <si>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</si>
  <si>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</si>
  <si>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</si>
  <si>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</si>
  <si>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</si>
  <si>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</si>
  <si>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</si>
  <si>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</si>
  <si>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</si>
  <si>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</si>
  <si>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</si>
  <si>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</si>
  <si>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</si>
  <si>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</si>
  <si>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</si>
  <si>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</si>
  <si>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</si>
  <si>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</si>
  <si>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</si>
  <si>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</si>
  <si>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</si>
  <si>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</si>
  <si>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</si>
  <si>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</si>
  <si>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</si>
  <si>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</si>
  <si>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</si>
  <si>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</si>
  <si>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</si>
  <si>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</si>
  <si>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</si>
  <si>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</si>
  <si>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</si>
  <si>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</si>
  <si>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</si>
  <si>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</si>
  <si>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</si>
  <si>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</si>
  <si>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</si>
  <si>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</si>
  <si>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</si>
  <si>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</si>
  <si>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</si>
  <si>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</si>
  <si>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</si>
  <si>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</si>
  <si>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</si>
  <si>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</si>
  <si>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</si>
  <si>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</si>
  <si>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</si>
  <si>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</si>
  <si>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</si>
  <si>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</si>
  <si>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</si>
  <si>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</si>
  <si>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</si>
  <si>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</si>
  <si>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</si>
  <si>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</si>
  <si>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</si>
  <si>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</si>
  <si>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</si>
  <si>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</si>
  <si>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</si>
  <si>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</si>
  <si>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</si>
  <si>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</si>
  <si>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</si>
  <si>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</si>
  <si>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</si>
  <si>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</si>
  <si>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</si>
  <si>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</si>
  <si>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</si>
  <si>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</si>
  <si>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</si>
  <si>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</si>
  <si>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</si>
  <si>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</si>
  <si>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</si>
  <si>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</si>
  <si>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</si>
  <si>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</si>
  <si>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</si>
  <si>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</si>
  <si>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</si>
  <si>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</si>
  <si>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</si>
  <si>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</si>
  <si>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</si>
  <si>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</si>
  <si>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</si>
  <si>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</si>
  <si>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</si>
  <si>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</si>
  <si>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</si>
  <si>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</si>
  <si>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</si>
  <si>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</si>
  <si>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</si>
  <si>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</si>
  <si>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</si>
  <si>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</si>
  <si>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</si>
  <si>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</si>
  <si>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</si>
  <si>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</si>
  <si>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</si>
  <si>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</si>
  <si>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</si>
  <si>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</si>
  <si>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</si>
  <si>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</si>
  <si>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</si>
  <si>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</si>
  <si>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</si>
  <si>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</si>
  <si>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</si>
  <si>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</si>
  <si>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</si>
  <si>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</si>
  <si>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</si>
  <si>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</si>
  <si>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</si>
  <si>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</si>
  <si>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</si>
  <si>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</si>
  <si>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</si>
  <si>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</si>
  <si>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</si>
  <si>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</si>
  <si>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</si>
  <si>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</si>
  <si>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</si>
  <si>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</si>
  <si>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</si>
  <si>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</si>
  <si>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</si>
  <si>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</si>
  <si>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</si>
  <si>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</si>
  <si>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</si>
  <si>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</si>
  <si>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</si>
  <si>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</si>
  <si>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</si>
  <si>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</si>
  <si>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</si>
  <si>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</si>
  <si>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</si>
  <si>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</si>
  <si>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</si>
  <si>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</si>
  <si>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</si>
  <si>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</si>
  <si>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</si>
  <si>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</si>
  <si>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</si>
  <si>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</si>
  <si>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</si>
  <si>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</si>
  <si>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</si>
  <si>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</si>
  <si>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</si>
  <si>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</si>
  <si>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</si>
  <si>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</si>
  <si>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</si>
  <si>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</si>
  <si>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</si>
  <si>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</si>
  <si>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</si>
  <si>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</si>
  <si>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</si>
  <si>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</si>
  <si>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</si>
  <si>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</si>
  <si>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</si>
  <si>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</si>
  <si>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</si>
  <si>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</si>
  <si>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</si>
  <si>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</si>
  <si>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</si>
  <si>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</si>
  <si>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</si>
  <si>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</si>
  <si>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</si>
  <si>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</si>
  <si>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</si>
  <si>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</si>
  <si>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</si>
  <si>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</si>
  <si>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</si>
  <si>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</si>
  <si>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</si>
  <si>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</si>
  <si>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</si>
  <si>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</si>
  <si>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</si>
  <si>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</si>
  <si>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</si>
  <si>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</si>
  <si>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</si>
  <si>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</si>
  <si>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</si>
  <si>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</si>
  <si>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</si>
  <si>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</si>
  <si>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</si>
  <si>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</si>
  <si>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</si>
  <si>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</si>
  <si>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</si>
  <si>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</si>
  <si>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</si>
  <si>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</si>
  <si>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</si>
  <si>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</si>
  <si>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</si>
  <si>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</si>
  <si>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</si>
  <si>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</si>
  <si>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</si>
  <si>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</si>
  <si>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</si>
  <si>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</si>
  <si>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</si>
  <si>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</si>
  <si>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</si>
  <si>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</si>
  <si>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</si>
  <si>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</si>
  <si>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</si>
  <si>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</si>
  <si>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</si>
  <si>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</si>
  <si>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</si>
  <si>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</si>
  <si>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</si>
  <si>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</si>
  <si>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832+1984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</si>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</sst>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theme="4" tint="-0.249977111117893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8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22" borderId="1" xfId="0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34" borderId="7" xfId="0" applyFont="1" applyFill="1" applyBorder="1" applyAlignment="1">
      <alignment horizontal="center"/>
    </xf>
    <xf numFmtId="0" fontId="41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0" fillId="0" borderId="16" xfId="0" applyFont="1" applyBorder="1" applyAlignment="1">
      <alignment horizontal="center" vertical="center" wrapText="1"/>
    </xf>
    <xf numFmtId="0" fontId="41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9" xfId="0" applyFont="1" applyFill="1" applyBorder="1"/>
    <xf numFmtId="0" fontId="19" fillId="0" borderId="30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0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0" fillId="33" borderId="16" xfId="0" applyFont="1" applyFill="1" applyBorder="1" applyAlignment="1">
      <alignment horizontal="center" vertical="center" wrapText="1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6" borderId="16" xfId="0" applyFont="1" applyFill="1" applyBorder="1" applyAlignment="1">
      <alignment horizontal="center"/>
    </xf>
    <xf numFmtId="0" fontId="19" fillId="57" borderId="16" xfId="0" applyFont="1" applyFill="1" applyBorder="1"/>
    <xf numFmtId="0" fontId="19" fillId="56" borderId="7" xfId="0" applyFont="1" applyFill="1" applyBorder="1" applyAlignment="1">
      <alignment horizontal="center"/>
    </xf>
    <xf numFmtId="0" fontId="19" fillId="57" borderId="6" xfId="0" applyFont="1" applyFill="1" applyBorder="1"/>
    <xf numFmtId="0" fontId="32" fillId="57" borderId="16" xfId="0" applyFont="1" applyFill="1" applyBorder="1"/>
    <xf numFmtId="0" fontId="32" fillId="56" borderId="7" xfId="0" applyFont="1" applyFill="1" applyBorder="1" applyAlignment="1">
      <alignment horizontal="center"/>
    </xf>
    <xf numFmtId="0" fontId="32" fillId="57" borderId="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40" fillId="33" borderId="24" xfId="0" applyFont="1" applyFill="1" applyBorder="1" applyAlignment="1">
      <alignment wrapText="1"/>
    </xf>
    <xf numFmtId="0" fontId="19" fillId="56" borderId="24" xfId="0" applyFont="1" applyFill="1" applyBorder="1" applyAlignment="1">
      <alignment horizontal="center"/>
    </xf>
    <xf numFmtId="0" fontId="32" fillId="57" borderId="24" xfId="0" applyFont="1" applyFill="1" applyBorder="1"/>
    <xf numFmtId="3" fontId="34" fillId="21" borderId="7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4" xfId="0" applyFont="1" applyFill="1" applyBorder="1" applyAlignment="1">
      <alignment wrapText="1"/>
    </xf>
    <xf numFmtId="0" fontId="19" fillId="9" borderId="24" xfId="0" applyFont="1" applyFill="1" applyBorder="1" applyAlignment="1">
      <alignment horizontal="center"/>
    </xf>
    <xf numFmtId="3" fontId="20" fillId="3" borderId="24" xfId="0" applyNumberFormat="1" applyFont="1" applyFill="1" applyBorder="1" applyAlignment="1">
      <alignment horizontal="center"/>
    </xf>
    <xf numFmtId="3" fontId="20" fillId="16" borderId="24" xfId="0" applyNumberFormat="1" applyFont="1" applyFill="1" applyBorder="1" applyAlignment="1">
      <alignment horizontal="center"/>
    </xf>
    <xf numFmtId="0" fontId="25" fillId="24" borderId="24" xfId="0" applyFont="1" applyFill="1" applyBorder="1" applyAlignment="1">
      <alignment horizontal="center"/>
    </xf>
    <xf numFmtId="0" fontId="32" fillId="0" borderId="24" xfId="0" applyFont="1" applyBorder="1"/>
    <xf numFmtId="3" fontId="34" fillId="16" borderId="1" xfId="0" applyNumberFormat="1" applyFont="1" applyFill="1" applyBorder="1" applyAlignment="1">
      <alignment horizontal="center"/>
    </xf>
    <xf numFmtId="0" fontId="19" fillId="33" borderId="24" xfId="0" applyFont="1" applyFill="1" applyBorder="1"/>
    <xf numFmtId="0" fontId="24" fillId="3" borderId="26" xfId="0" applyFont="1" applyFill="1" applyBorder="1" applyAlignment="1">
      <alignment horizontal="center"/>
    </xf>
    <xf numFmtId="3" fontId="20" fillId="3" borderId="25" xfId="0" applyNumberFormat="1" applyFont="1" applyFill="1" applyBorder="1" applyAlignment="1">
      <alignment horizontal="center"/>
    </xf>
    <xf numFmtId="3" fontId="20" fillId="12" borderId="24" xfId="0" applyNumberFormat="1" applyFont="1" applyFill="1" applyBorder="1" applyAlignment="1">
      <alignment horizontal="center"/>
    </xf>
    <xf numFmtId="3" fontId="20" fillId="20" borderId="24" xfId="0" applyNumberFormat="1" applyFont="1" applyFill="1" applyBorder="1" applyAlignment="1">
      <alignment horizontal="center"/>
    </xf>
    <xf numFmtId="3" fontId="20" fillId="21" borderId="24" xfId="0" applyNumberFormat="1" applyFont="1" applyFill="1" applyBorder="1" applyAlignment="1">
      <alignment horizontal="center"/>
    </xf>
    <xf numFmtId="3" fontId="20" fillId="22" borderId="24" xfId="0" applyNumberFormat="1" applyFont="1" applyFill="1" applyBorder="1" applyAlignment="1">
      <alignment horizontal="center"/>
    </xf>
    <xf numFmtId="3" fontId="20" fillId="23" borderId="24" xfId="0" applyNumberFormat="1" applyFont="1" applyFill="1" applyBorder="1" applyAlignment="1">
      <alignment horizontal="center"/>
    </xf>
    <xf numFmtId="0" fontId="23" fillId="0" borderId="32" xfId="0" applyFont="1" applyBorder="1"/>
    <xf numFmtId="0" fontId="24" fillId="3" borderId="33" xfId="0" applyFont="1" applyFill="1" applyBorder="1" applyAlignment="1">
      <alignment horizontal="center"/>
    </xf>
    <xf numFmtId="0" fontId="34" fillId="16" borderId="33" xfId="0" applyFont="1" applyFill="1" applyBorder="1" applyAlignment="1">
      <alignment horizontal="center"/>
    </xf>
    <xf numFmtId="0" fontId="34" fillId="12" borderId="33" xfId="0" applyFont="1" applyFill="1" applyBorder="1" applyAlignment="1">
      <alignment horizontal="center"/>
    </xf>
    <xf numFmtId="0" fontId="34" fillId="20" borderId="33" xfId="0" applyFont="1" applyFill="1" applyBorder="1" applyAlignment="1">
      <alignment horizontal="center"/>
    </xf>
    <xf numFmtId="0" fontId="34" fillId="21" borderId="33" xfId="0" applyFont="1" applyFill="1" applyBorder="1" applyAlignment="1">
      <alignment horizontal="center"/>
    </xf>
    <xf numFmtId="0" fontId="34" fillId="22" borderId="33" xfId="0" applyFont="1" applyFill="1" applyBorder="1" applyAlignment="1">
      <alignment horizontal="center"/>
    </xf>
    <xf numFmtId="0" fontId="34" fillId="23" borderId="33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2" fillId="18" borderId="18" xfId="0" applyFont="1" applyFill="1" applyBorder="1" applyAlignment="1">
      <alignment horizontal="center"/>
    </xf>
    <xf numFmtId="0" fontId="19" fillId="0" borderId="18" xfId="0" applyFont="1" applyBorder="1"/>
    <xf numFmtId="3" fontId="20" fillId="3" borderId="18" xfId="0" applyNumberFormat="1" applyFont="1" applyFill="1" applyBorder="1" applyAlignment="1">
      <alignment horizontal="center"/>
    </xf>
    <xf numFmtId="3" fontId="20" fillId="16" borderId="18" xfId="0" applyNumberFormat="1" applyFont="1" applyFill="1" applyBorder="1" applyAlignment="1">
      <alignment horizontal="center"/>
    </xf>
    <xf numFmtId="3" fontId="34" fillId="12" borderId="18" xfId="0" applyNumberFormat="1" applyFont="1" applyFill="1" applyBorder="1" applyAlignment="1">
      <alignment horizontal="center"/>
    </xf>
    <xf numFmtId="3" fontId="34" fillId="20" borderId="18" xfId="0" applyNumberFormat="1" applyFont="1" applyFill="1" applyBorder="1" applyAlignment="1">
      <alignment horizontal="center"/>
    </xf>
    <xf numFmtId="3" fontId="34" fillId="21" borderId="18" xfId="0" applyNumberFormat="1" applyFont="1" applyFill="1" applyBorder="1" applyAlignment="1">
      <alignment horizontal="center"/>
    </xf>
    <xf numFmtId="3" fontId="34" fillId="23" borderId="18" xfId="0" applyNumberFormat="1" applyFont="1" applyFill="1" applyBorder="1" applyAlignment="1">
      <alignment horizontal="center"/>
    </xf>
    <xf numFmtId="0" fontId="25" fillId="24" borderId="18" xfId="0" applyFont="1" applyFill="1" applyBorder="1" applyAlignment="1">
      <alignment horizontal="center"/>
    </xf>
    <xf numFmtId="0" fontId="42" fillId="20" borderId="6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0" fontId="42" fillId="22" borderId="6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3" fontId="42" fillId="20" borderId="6" xfId="0" applyNumberFormat="1" applyFont="1" applyFill="1" applyBorder="1" applyAlignment="1">
      <alignment horizontal="center"/>
    </xf>
    <xf numFmtId="3" fontId="42" fillId="22" borderId="6" xfId="0" applyNumberFormat="1" applyFont="1" applyFill="1" applyBorder="1" applyAlignment="1">
      <alignment horizontal="center"/>
    </xf>
    <xf numFmtId="3" fontId="42" fillId="21" borderId="8" xfId="0" applyNumberFormat="1" applyFont="1" applyFill="1" applyBorder="1" applyAlignment="1">
      <alignment horizontal="center"/>
    </xf>
    <xf numFmtId="0" fontId="42" fillId="20" borderId="8" xfId="0" applyFont="1" applyFill="1" applyBorder="1" applyAlignment="1">
      <alignment horizontal="center"/>
    </xf>
    <xf numFmtId="3" fontId="42" fillId="20" borderId="3" xfId="0" applyNumberFormat="1" applyFont="1" applyFill="1" applyBorder="1" applyAlignment="1">
      <alignment horizontal="center"/>
    </xf>
    <xf numFmtId="0" fontId="42" fillId="22" borderId="8" xfId="0" applyFont="1" applyFill="1" applyBorder="1" applyAlignment="1">
      <alignment horizontal="center"/>
    </xf>
    <xf numFmtId="3" fontId="42" fillId="22" borderId="3" xfId="0" applyNumberFormat="1" applyFont="1" applyFill="1" applyBorder="1" applyAlignment="1">
      <alignment horizontal="center"/>
    </xf>
    <xf numFmtId="0" fontId="42" fillId="20" borderId="7" xfId="0" applyFont="1" applyFill="1" applyBorder="1" applyAlignment="1">
      <alignment horizontal="center"/>
    </xf>
    <xf numFmtId="3" fontId="42" fillId="20" borderId="8" xfId="0" applyNumberFormat="1" applyFont="1" applyFill="1" applyBorder="1" applyAlignment="1">
      <alignment horizontal="center"/>
    </xf>
    <xf numFmtId="0" fontId="42" fillId="20" borderId="1" xfId="0" applyFont="1" applyFill="1" applyBorder="1" applyAlignment="1">
      <alignment horizontal="center"/>
    </xf>
    <xf numFmtId="0" fontId="42" fillId="20" borderId="16" xfId="0" applyFont="1" applyFill="1" applyBorder="1" applyAlignment="1">
      <alignment horizontal="center"/>
    </xf>
    <xf numFmtId="0" fontId="42" fillId="21" borderId="7" xfId="0" applyFont="1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16" xfId="0" applyFont="1" applyFill="1" applyBorder="1" applyAlignment="1">
      <alignment horizontal="center"/>
    </xf>
    <xf numFmtId="0" fontId="42" fillId="22" borderId="7" xfId="0" applyFont="1" applyFill="1" applyBorder="1" applyAlignment="1">
      <alignment horizontal="center"/>
    </xf>
    <xf numFmtId="0" fontId="42" fillId="22" borderId="1" xfId="0" applyFont="1" applyFill="1" applyBorder="1" applyAlignment="1">
      <alignment horizontal="center"/>
    </xf>
    <xf numFmtId="0" fontId="42" fillId="22" borderId="16" xfId="0" applyFont="1" applyFill="1" applyBorder="1" applyAlignment="1">
      <alignment horizontal="center"/>
    </xf>
    <xf numFmtId="0" fontId="42" fillId="23" borderId="7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3" fontId="42" fillId="20" borderId="16" xfId="0" applyNumberFormat="1" applyFont="1" applyFill="1" applyBorder="1" applyAlignment="1">
      <alignment horizontal="center"/>
    </xf>
    <xf numFmtId="3" fontId="42" fillId="21" borderId="16" xfId="0" applyNumberFormat="1" applyFont="1" applyFill="1" applyBorder="1" applyAlignment="1">
      <alignment horizontal="center"/>
    </xf>
    <xf numFmtId="3" fontId="42" fillId="22" borderId="16" xfId="0" applyNumberFormat="1" applyFont="1" applyFill="1" applyBorder="1" applyAlignment="1">
      <alignment horizontal="center"/>
    </xf>
    <xf numFmtId="3" fontId="42" fillId="2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left"/>
    </xf>
    <xf numFmtId="0" fontId="19" fillId="0" borderId="27" xfId="0" applyFont="1" applyBorder="1"/>
    <xf numFmtId="0" fontId="19" fillId="0" borderId="16" xfId="0" applyFont="1" applyBorder="1" applyAlignment="1">
      <alignment horizontal="center" wrapText="1"/>
    </xf>
    <xf numFmtId="0" fontId="32" fillId="34" borderId="16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0" customWidth="1"/>
    <col min="10" max="10" width="5.85546875" style="290" customWidth="1"/>
    <col min="11" max="13" width="9.42578125" style="290" customWidth="1"/>
    <col min="14" max="14" width="12.7109375" style="290" hidden="1" customWidth="1"/>
    <col min="15" max="15" width="12.85546875" style="290" bestFit="1" customWidth="1"/>
    <col min="16" max="17" width="12.7109375" style="290" hidden="1" customWidth="1"/>
    <col min="18" max="18" width="12.85546875" style="290" bestFit="1" customWidth="1"/>
    <col min="19" max="20" width="12.7109375" style="290" hidden="1" customWidth="1"/>
    <col min="21" max="21" width="12.85546875" style="290" bestFit="1" customWidth="1"/>
    <col min="22" max="23" width="12.7109375" style="290" hidden="1" customWidth="1"/>
    <col min="24" max="24" width="12.85546875" style="290" bestFit="1" customWidth="1"/>
    <col min="25" max="26" width="12.7109375" style="290" hidden="1" customWidth="1"/>
    <col min="27" max="27" width="12.85546875" style="290" bestFit="1" customWidth="1"/>
    <col min="28" max="29" width="12.7109375" style="290" hidden="1" customWidth="1"/>
    <col min="30" max="30" width="12.85546875" style="290" bestFit="1" customWidth="1"/>
    <col min="31" max="32" width="12.7109375" style="290" hidden="1" customWidth="1"/>
    <col min="33" max="33" width="12.85546875" style="290" bestFit="1" customWidth="1"/>
    <col min="34" max="35" width="12.7109375" style="290" hidden="1" customWidth="1"/>
    <col min="36" max="36" width="12.85546875" style="290" bestFit="1" customWidth="1"/>
    <col min="37" max="38" width="12.7109375" style="290" hidden="1" customWidth="1"/>
    <col min="39" max="39" width="12.85546875" style="290" bestFit="1" customWidth="1"/>
    <col min="40" max="41" width="12.7109375" style="290" hidden="1" customWidth="1"/>
    <col min="42" max="42" width="12.85546875" style="290" bestFit="1" customWidth="1"/>
    <col min="43" max="44" width="12.7109375" style="290" hidden="1" customWidth="1"/>
    <col min="45" max="45" width="12.85546875" style="290" bestFit="1" customWidth="1"/>
    <col min="46" max="47" width="12.7109375" style="290" hidden="1" customWidth="1"/>
    <col min="48" max="48" width="12.85546875" style="290" bestFit="1" customWidth="1"/>
    <col min="49" max="50" width="12.7109375" style="290" hidden="1" customWidth="1"/>
    <col min="51" max="51" width="12.85546875" style="290" bestFit="1" customWidth="1"/>
    <col min="52" max="53" width="12.7109375" style="290" hidden="1" customWidth="1"/>
    <col min="54" max="54" width="12.85546875" style="290" bestFit="1" customWidth="1"/>
    <col min="55" max="56" width="12.7109375" style="290" hidden="1" customWidth="1"/>
    <col min="57" max="57" width="12.85546875" style="290" bestFit="1" customWidth="1"/>
    <col min="58" max="59" width="12.7109375" style="290" hidden="1" customWidth="1"/>
    <col min="60" max="60" width="12.85546875" style="290" bestFit="1" customWidth="1"/>
    <col min="61" max="62" width="12.7109375" style="290" hidden="1" customWidth="1"/>
    <col min="63" max="63" width="12.85546875" style="290" bestFit="1" customWidth="1"/>
    <col min="64" max="65" width="12.7109375" style="290" hidden="1" customWidth="1"/>
    <col min="66" max="66" width="12.85546875" style="290" bestFit="1" customWidth="1"/>
    <col min="67" max="68" width="12.7109375" style="290" hidden="1" customWidth="1"/>
    <col min="69" max="69" width="12.85546875" style="290" bestFit="1" customWidth="1"/>
    <col min="70" max="71" width="12.7109375" style="290" hidden="1" customWidth="1"/>
    <col min="72" max="72" width="12.85546875" style="290" bestFit="1" customWidth="1"/>
    <col min="73" max="74" width="12.7109375" style="290" hidden="1" customWidth="1"/>
    <col min="75" max="75" width="12.85546875" style="290" bestFit="1" customWidth="1"/>
    <col min="76" max="77" width="12.7109375" style="290" hidden="1" customWidth="1"/>
    <col min="78" max="78" width="12.85546875" style="290" bestFit="1" customWidth="1"/>
    <col min="79" max="80" width="12.7109375" style="290" hidden="1" customWidth="1"/>
    <col min="81" max="81" width="12.85546875" style="290" bestFit="1" customWidth="1"/>
    <col min="82" max="83" width="12.7109375" style="290" hidden="1" customWidth="1"/>
    <col min="84" max="84" width="12.85546875" style="290" bestFit="1" customWidth="1"/>
    <col min="85" max="86" width="12.7109375" style="290" hidden="1" customWidth="1"/>
    <col min="87" max="87" width="12.85546875" style="290" bestFit="1" customWidth="1"/>
    <col min="88" max="89" width="12.7109375" style="290" hidden="1" customWidth="1"/>
    <col min="90" max="90" width="12.85546875" style="290" bestFit="1" customWidth="1"/>
    <col min="91" max="92" width="12.7109375" style="290" hidden="1" customWidth="1"/>
    <col min="93" max="93" width="12.85546875" style="290" bestFit="1" customWidth="1"/>
    <col min="94" max="95" width="12.7109375" style="290" hidden="1" customWidth="1"/>
    <col min="96" max="96" width="12.85546875" style="290" bestFit="1" customWidth="1"/>
    <col min="97" max="98" width="12.7109375" style="290" hidden="1" customWidth="1"/>
    <col min="99" max="99" width="12.7109375" style="290"/>
    <col min="100" max="101" width="12.7109375" style="290" hidden="1" customWidth="1"/>
    <col min="102" max="102" width="12.7109375" style="290"/>
    <col min="103" max="104" width="12.7109375" style="290" hidden="1" customWidth="1"/>
    <col min="105" max="105" width="12.7109375" style="290"/>
    <col min="106" max="107" width="12.7109375" style="290" hidden="1" customWidth="1"/>
    <col min="108" max="108" width="12.7109375" style="290"/>
    <col min="109" max="110" width="12.7109375" style="290" hidden="1" customWidth="1"/>
    <col min="111" max="111" width="12.7109375" style="290"/>
    <col min="112" max="113" width="12.7109375" style="290" hidden="1" customWidth="1"/>
    <col min="114" max="114" width="12.7109375" style="290"/>
    <col min="115" max="116" width="12.7109375" style="290" hidden="1" customWidth="1"/>
    <col min="117" max="117" width="12.7109375" style="290"/>
    <col min="118" max="118" width="0" style="290" hidden="1" customWidth="1"/>
    <col min="119" max="16384" width="12.7109375" style="290"/>
  </cols>
  <sheetData>
    <row r="1" spans="1:118" ht="26.45" customHeight="1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40"/>
      <c r="M1" s="641"/>
      <c r="N1" s="642" t="s">
        <v>417</v>
      </c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1"/>
      <c r="AI1" s="642" t="s">
        <v>418</v>
      </c>
      <c r="AJ1" s="640"/>
      <c r="AK1" s="640"/>
      <c r="AL1" s="640"/>
      <c r="AM1" s="640"/>
      <c r="AN1" s="640"/>
      <c r="AO1" s="640"/>
      <c r="AP1" s="640"/>
      <c r="AQ1" s="640"/>
      <c r="AR1" s="640"/>
      <c r="AS1" s="640"/>
      <c r="AT1" s="640"/>
      <c r="AU1" s="640"/>
      <c r="AV1" s="640"/>
      <c r="AW1" s="640"/>
      <c r="AX1" s="640"/>
      <c r="AY1" s="640"/>
      <c r="AZ1" s="640"/>
      <c r="BA1" s="640"/>
      <c r="BB1" s="640"/>
      <c r="BC1" s="641"/>
      <c r="BD1" s="642" t="s">
        <v>419</v>
      </c>
      <c r="BE1" s="640"/>
      <c r="BF1" s="640"/>
      <c r="BG1" s="640"/>
      <c r="BH1" s="640"/>
      <c r="BI1" s="640"/>
      <c r="BJ1" s="640"/>
      <c r="BK1" s="640"/>
      <c r="BL1" s="640"/>
      <c r="BM1" s="640"/>
      <c r="BN1" s="640"/>
      <c r="BO1" s="640"/>
      <c r="BP1" s="640"/>
      <c r="BQ1" s="640"/>
      <c r="BR1" s="640"/>
      <c r="BS1" s="640"/>
      <c r="BT1" s="640"/>
      <c r="BU1" s="640"/>
      <c r="BV1" s="640"/>
      <c r="BW1" s="640"/>
      <c r="BX1" s="641"/>
      <c r="BY1" s="642" t="s">
        <v>420</v>
      </c>
      <c r="BZ1" s="640"/>
      <c r="CA1" s="640"/>
      <c r="CB1" s="640"/>
      <c r="CC1" s="640"/>
      <c r="CD1" s="640"/>
      <c r="CE1" s="640"/>
      <c r="CF1" s="640"/>
      <c r="CG1" s="640"/>
      <c r="CH1" s="640"/>
      <c r="CI1" s="640"/>
      <c r="CJ1" s="640"/>
      <c r="CK1" s="640"/>
      <c r="CL1" s="640"/>
      <c r="CM1" s="640"/>
      <c r="CN1" s="640"/>
      <c r="CO1" s="640"/>
      <c r="CP1" s="640"/>
      <c r="CQ1" s="640"/>
      <c r="CR1" s="640"/>
      <c r="CS1" s="641"/>
      <c r="CT1" s="642" t="s">
        <v>421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26.25" hidden="1">
      <c r="A2" s="648"/>
      <c r="B2" s="648"/>
      <c r="C2" s="648"/>
      <c r="D2" s="648"/>
      <c r="E2" s="648"/>
      <c r="F2" s="648"/>
      <c r="G2" s="648"/>
      <c r="H2" s="246"/>
      <c r="I2" s="643" t="s">
        <v>11</v>
      </c>
      <c r="J2" s="643" t="s">
        <v>12</v>
      </c>
      <c r="K2" s="646" t="s">
        <v>13</v>
      </c>
      <c r="L2" s="640"/>
      <c r="M2" s="641"/>
      <c r="N2" s="639" t="s">
        <v>14</v>
      </c>
      <c r="O2" s="640"/>
      <c r="P2" s="641"/>
      <c r="Q2" s="639" t="s">
        <v>15</v>
      </c>
      <c r="R2" s="640"/>
      <c r="S2" s="641"/>
      <c r="T2" s="639" t="s">
        <v>16</v>
      </c>
      <c r="U2" s="640"/>
      <c r="V2" s="641"/>
      <c r="W2" s="639" t="s">
        <v>17</v>
      </c>
      <c r="X2" s="640"/>
      <c r="Y2" s="641"/>
      <c r="Z2" s="639" t="s">
        <v>18</v>
      </c>
      <c r="AA2" s="640"/>
      <c r="AB2" s="641"/>
      <c r="AC2" s="639" t="s">
        <v>19</v>
      </c>
      <c r="AD2" s="640"/>
      <c r="AE2" s="641"/>
      <c r="AF2" s="639" t="s">
        <v>20</v>
      </c>
      <c r="AG2" s="640"/>
      <c r="AH2" s="641"/>
      <c r="AI2" s="639" t="s">
        <v>14</v>
      </c>
      <c r="AJ2" s="640"/>
      <c r="AK2" s="641"/>
      <c r="AL2" s="639" t="s">
        <v>15</v>
      </c>
      <c r="AM2" s="640"/>
      <c r="AN2" s="641"/>
      <c r="AO2" s="639" t="s">
        <v>16</v>
      </c>
      <c r="AP2" s="640"/>
      <c r="AQ2" s="641"/>
      <c r="AR2" s="639" t="s">
        <v>17</v>
      </c>
      <c r="AS2" s="640"/>
      <c r="AT2" s="641"/>
      <c r="AU2" s="639" t="s">
        <v>18</v>
      </c>
      <c r="AV2" s="640"/>
      <c r="AW2" s="641"/>
      <c r="AX2" s="639" t="s">
        <v>19</v>
      </c>
      <c r="AY2" s="640"/>
      <c r="AZ2" s="641"/>
      <c r="BA2" s="639" t="s">
        <v>20</v>
      </c>
      <c r="BB2" s="640"/>
      <c r="BC2" s="641"/>
      <c r="BD2" s="639" t="s">
        <v>14</v>
      </c>
      <c r="BE2" s="640"/>
      <c r="BF2" s="641"/>
      <c r="BG2" s="639" t="s">
        <v>15</v>
      </c>
      <c r="BH2" s="640"/>
      <c r="BI2" s="641"/>
      <c r="BJ2" s="639" t="s">
        <v>16</v>
      </c>
      <c r="BK2" s="640"/>
      <c r="BL2" s="641"/>
      <c r="BM2" s="639" t="s">
        <v>17</v>
      </c>
      <c r="BN2" s="640"/>
      <c r="BO2" s="641"/>
      <c r="BP2" s="639" t="s">
        <v>18</v>
      </c>
      <c r="BQ2" s="640"/>
      <c r="BR2" s="641"/>
      <c r="BS2" s="639" t="s">
        <v>19</v>
      </c>
      <c r="BT2" s="640"/>
      <c r="BU2" s="641"/>
      <c r="BV2" s="639" t="s">
        <v>20</v>
      </c>
      <c r="BW2" s="640"/>
      <c r="BX2" s="641"/>
      <c r="BY2" s="639" t="s">
        <v>14</v>
      </c>
      <c r="BZ2" s="640"/>
      <c r="CA2" s="641"/>
      <c r="CB2" s="639" t="s">
        <v>15</v>
      </c>
      <c r="CC2" s="640"/>
      <c r="CD2" s="641"/>
      <c r="CE2" s="639" t="s">
        <v>16</v>
      </c>
      <c r="CF2" s="640"/>
      <c r="CG2" s="641"/>
      <c r="CH2" s="639" t="s">
        <v>17</v>
      </c>
      <c r="CI2" s="640"/>
      <c r="CJ2" s="641"/>
      <c r="CK2" s="639" t="s">
        <v>18</v>
      </c>
      <c r="CL2" s="640"/>
      <c r="CM2" s="641"/>
      <c r="CN2" s="639" t="s">
        <v>19</v>
      </c>
      <c r="CO2" s="640"/>
      <c r="CP2" s="641"/>
      <c r="CQ2" s="639" t="s">
        <v>20</v>
      </c>
      <c r="CR2" s="640"/>
      <c r="CS2" s="641"/>
      <c r="CT2" s="639" t="s">
        <v>14</v>
      </c>
      <c r="CU2" s="640"/>
      <c r="CV2" s="641"/>
      <c r="CW2" s="639" t="s">
        <v>15</v>
      </c>
      <c r="CX2" s="640"/>
      <c r="CY2" s="641"/>
      <c r="CZ2" s="639" t="s">
        <v>16</v>
      </c>
      <c r="DA2" s="640"/>
      <c r="DB2" s="641"/>
      <c r="DC2" s="639" t="s">
        <v>17</v>
      </c>
      <c r="DD2" s="640"/>
      <c r="DE2" s="641"/>
      <c r="DF2" s="639" t="s">
        <v>18</v>
      </c>
      <c r="DG2" s="640"/>
      <c r="DH2" s="641"/>
      <c r="DI2" s="639" t="s">
        <v>19</v>
      </c>
      <c r="DJ2" s="640"/>
      <c r="DK2" s="641"/>
      <c r="DL2" s="639" t="s">
        <v>20</v>
      </c>
      <c r="DM2" s="640"/>
      <c r="DN2" s="641"/>
    </row>
    <row r="3" spans="1:118" ht="26.25" hidden="1">
      <c r="A3" s="648"/>
      <c r="B3" s="648"/>
      <c r="C3" s="648"/>
      <c r="D3" s="648"/>
      <c r="E3" s="648"/>
      <c r="F3" s="648"/>
      <c r="G3" s="648"/>
      <c r="H3" s="246"/>
      <c r="I3" s="644"/>
      <c r="J3" s="644"/>
      <c r="K3" s="646" t="s">
        <v>21</v>
      </c>
      <c r="L3" s="640"/>
      <c r="M3" s="64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9">
        <v>30</v>
      </c>
      <c r="DG3" s="640"/>
      <c r="DH3" s="641"/>
      <c r="DI3" s="639">
        <v>31</v>
      </c>
      <c r="DJ3" s="640"/>
      <c r="DK3" s="641"/>
      <c r="DL3" s="639">
        <v>1</v>
      </c>
      <c r="DM3" s="640"/>
      <c r="DN3" s="641"/>
    </row>
    <row r="4" spans="1:118" ht="60.75" hidden="1" customHeight="1">
      <c r="A4" s="649"/>
      <c r="B4" s="649"/>
      <c r="C4" s="649"/>
      <c r="D4" s="649"/>
      <c r="E4" s="649"/>
      <c r="F4" s="649"/>
      <c r="G4" s="649"/>
      <c r="H4" s="247"/>
      <c r="I4" s="645"/>
      <c r="J4" s="64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1">
        <v>1113084</v>
      </c>
      <c r="G175" s="30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98">
        <v>20054647</v>
      </c>
      <c r="G302" s="29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300">
        <v>20055120</v>
      </c>
      <c r="G316" s="29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300">
        <v>20055943</v>
      </c>
      <c r="G317" s="29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300">
        <v>20055949</v>
      </c>
      <c r="G318" s="29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0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0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3">
        <v>1113212</v>
      </c>
      <c r="G356" s="304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1">
        <v>1113213</v>
      </c>
      <c r="G357" s="30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1">
        <v>1113214</v>
      </c>
      <c r="G358" s="30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1">
        <v>1113215</v>
      </c>
      <c r="G359" s="30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1">
        <v>1113216</v>
      </c>
      <c r="G360" s="30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1">
        <v>360</v>
      </c>
      <c r="B361" s="187"/>
      <c r="C361" s="187"/>
      <c r="D361" s="187"/>
      <c r="E361" s="292"/>
      <c r="F361" s="305">
        <v>1113217</v>
      </c>
      <c r="G361" s="306" t="s">
        <v>410</v>
      </c>
      <c r="H361" s="29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4">
        <v>361</v>
      </c>
      <c r="B362" s="295"/>
      <c r="C362" s="295"/>
      <c r="D362" s="295"/>
      <c r="E362" s="296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4">
        <v>362</v>
      </c>
      <c r="B363" s="295"/>
      <c r="C363" s="295"/>
      <c r="D363" s="295"/>
      <c r="E363" s="296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4">
        <v>363</v>
      </c>
      <c r="B364" s="295"/>
      <c r="C364" s="295"/>
      <c r="D364" s="295"/>
      <c r="E364" s="296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94">
        <v>364</v>
      </c>
      <c r="B365" s="295"/>
      <c r="C365" s="295"/>
      <c r="D365" s="295"/>
      <c r="E365" s="296"/>
      <c r="F365" s="194"/>
      <c r="G365" s="238"/>
      <c r="H365" s="464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94">
        <v>365</v>
      </c>
      <c r="B366" s="295"/>
      <c r="C366" s="295"/>
      <c r="D366" s="295"/>
      <c r="E366" s="296"/>
      <c r="F366" s="194"/>
      <c r="G366" s="238"/>
      <c r="H366" s="464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94">
        <v>366</v>
      </c>
      <c r="B367" s="295"/>
      <c r="C367" s="295"/>
      <c r="D367" s="295"/>
      <c r="E367" s="296"/>
      <c r="F367" s="194"/>
      <c r="G367" s="238"/>
      <c r="H367" s="464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94">
        <v>367</v>
      </c>
      <c r="B368" s="295"/>
      <c r="C368" s="295"/>
      <c r="D368" s="295"/>
      <c r="E368" s="296"/>
      <c r="F368" s="194"/>
      <c r="G368" s="238"/>
      <c r="H368" s="464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94">
        <v>368</v>
      </c>
      <c r="B369" s="295"/>
      <c r="C369" s="295"/>
      <c r="D369" s="295"/>
      <c r="E369" s="296"/>
      <c r="F369" s="194"/>
      <c r="G369" s="238"/>
      <c r="H369" s="464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94">
        <v>369</v>
      </c>
      <c r="B370" s="295"/>
      <c r="C370" s="295"/>
      <c r="D370" s="295"/>
      <c r="E370" s="296"/>
      <c r="F370" s="194"/>
      <c r="G370" s="238"/>
      <c r="H370" s="464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4">
        <v>400</v>
      </c>
      <c r="B371" s="295"/>
      <c r="C371" s="295"/>
      <c r="D371" s="295"/>
      <c r="E371" s="296"/>
      <c r="F371" s="194">
        <v>1113221</v>
      </c>
      <c r="G371" s="238" t="s">
        <v>416</v>
      </c>
      <c r="H371" s="29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4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4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zoomScale="90" zoomScaleNormal="90" workbookViewId="0">
      <selection activeCell="CF144" sqref="CF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55"/>
      <c r="K1" s="646"/>
      <c r="L1" s="654"/>
      <c r="M1" s="655"/>
      <c r="N1" s="662" t="s">
        <v>468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64"/>
      <c r="T2" s="664"/>
      <c r="U2" s="664"/>
      <c r="V2" s="664"/>
      <c r="W2" s="665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66"/>
      <c r="S3" s="667"/>
      <c r="T3" s="667"/>
      <c r="U3" s="667"/>
      <c r="V3" s="667"/>
      <c r="W3" s="668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4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08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4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88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490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359"/>
      <c r="AK17" s="359"/>
      <c r="AL17" s="359"/>
      <c r="AM17" s="359"/>
      <c r="AN17" s="359"/>
      <c r="AO17" s="359"/>
      <c r="AP17" s="359"/>
      <c r="AQ17" s="359"/>
      <c r="AR17" s="359"/>
      <c r="AS17" s="528">
        <v>495</v>
      </c>
      <c r="AT17" s="173"/>
      <c r="AU17" s="210"/>
      <c r="AV17" s="173"/>
      <c r="AW17" s="173"/>
      <c r="AX17" s="173"/>
      <c r="AY17" s="173"/>
      <c r="AZ17" s="158"/>
      <c r="BA17" s="173"/>
      <c r="BB17" s="392"/>
      <c r="BC17" s="535"/>
      <c r="BD17" s="393"/>
      <c r="BE17" s="210"/>
      <c r="BF17" s="173"/>
      <c r="BG17" s="173"/>
      <c r="BH17" s="173"/>
      <c r="BI17" s="173"/>
      <c r="BJ17" s="158"/>
      <c r="BK17" s="173"/>
      <c r="BL17" s="173"/>
      <c r="BM17" s="54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0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0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2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0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2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2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2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0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2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07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07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3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2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2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4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3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2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2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1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12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52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52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3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52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52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88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28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359"/>
      <c r="AK62" s="359"/>
      <c r="AL62" s="359"/>
      <c r="AM62" s="359"/>
      <c r="AN62" s="359"/>
      <c r="AO62" s="359"/>
      <c r="AP62" s="359"/>
      <c r="AQ62" s="359"/>
      <c r="AR62" s="359"/>
      <c r="AS62" s="528">
        <v>156</v>
      </c>
      <c r="AT62" s="173"/>
      <c r="AU62" s="210"/>
      <c r="AV62" s="173"/>
      <c r="AW62" s="173"/>
      <c r="AX62" s="173"/>
      <c r="AY62" s="173"/>
      <c r="AZ62" s="158"/>
      <c r="BA62" s="173"/>
      <c r="BB62" s="392"/>
      <c r="BC62" s="535"/>
      <c r="BD62" s="393"/>
      <c r="BE62" s="210"/>
      <c r="BF62" s="173"/>
      <c r="BG62" s="173"/>
      <c r="BH62" s="173"/>
      <c r="BI62" s="173"/>
      <c r="BJ62" s="158"/>
      <c r="BK62" s="173"/>
      <c r="BL62" s="173"/>
      <c r="BM62" s="32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4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4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4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4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88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490">
        <v>83</v>
      </c>
      <c r="Z101" s="358"/>
      <c r="AA101" s="358"/>
      <c r="AB101" s="358"/>
      <c r="AC101" s="358"/>
      <c r="AD101" s="358"/>
      <c r="AE101" s="358"/>
      <c r="AF101" s="358"/>
      <c r="AG101" s="358"/>
      <c r="AH101" s="358"/>
      <c r="AI101" s="359"/>
      <c r="AJ101" s="359"/>
      <c r="AK101" s="359"/>
      <c r="AL101" s="359"/>
      <c r="AM101" s="359"/>
      <c r="AN101" s="359"/>
      <c r="AO101" s="359"/>
      <c r="AP101" s="359"/>
      <c r="AQ101" s="359"/>
      <c r="AR101" s="359"/>
      <c r="AS101" s="528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392"/>
      <c r="BC101" s="535"/>
      <c r="BD101" s="393"/>
      <c r="BE101" s="210"/>
      <c r="BF101" s="173"/>
      <c r="BG101" s="173"/>
      <c r="BH101" s="173"/>
      <c r="BI101" s="173"/>
      <c r="BJ101" s="158"/>
      <c r="BK101" s="173"/>
      <c r="BL101" s="173"/>
      <c r="BM101" s="323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4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465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495">
        <v>1076</v>
      </c>
      <c r="P104" s="333"/>
      <c r="Q104" s="333"/>
      <c r="R104" s="333"/>
      <c r="S104" s="333"/>
      <c r="T104" s="333"/>
      <c r="U104" s="333"/>
      <c r="V104" s="333"/>
      <c r="W104" s="333"/>
      <c r="X104" s="333"/>
      <c r="Y104" s="491">
        <v>865</v>
      </c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523">
        <v>718</v>
      </c>
      <c r="AJ104" s="335"/>
      <c r="AK104" s="335"/>
      <c r="AL104" s="335"/>
      <c r="AM104" s="335"/>
      <c r="AN104" s="335"/>
      <c r="AO104" s="335"/>
      <c r="AP104" s="335"/>
      <c r="AQ104" s="335"/>
      <c r="AR104" s="335"/>
      <c r="AS104" s="529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392"/>
      <c r="BC104" s="536">
        <v>768</v>
      </c>
      <c r="BD104" s="393"/>
      <c r="BE104" s="210"/>
      <c r="BF104" s="173"/>
      <c r="BG104" s="173"/>
      <c r="BH104" s="173"/>
      <c r="BI104" s="219"/>
      <c r="BJ104" s="220"/>
      <c r="BK104" s="219"/>
      <c r="BL104" s="173"/>
      <c r="BM104" s="548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4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4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4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0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2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4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88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490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359"/>
      <c r="AK114" s="359"/>
      <c r="AL114" s="359"/>
      <c r="AM114" s="359"/>
      <c r="AN114" s="359"/>
      <c r="AO114" s="359"/>
      <c r="AP114" s="359"/>
      <c r="AQ114" s="359"/>
      <c r="AR114" s="359"/>
      <c r="AS114" s="528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392"/>
      <c r="BC114" s="537"/>
      <c r="BM114" s="547">
        <v>15</v>
      </c>
      <c r="BN114" s="360"/>
      <c r="BO114" s="360"/>
      <c r="BP114" s="360"/>
      <c r="BQ114" s="360"/>
      <c r="BR114" s="360"/>
      <c r="BS114" s="360"/>
      <c r="BT114" s="360"/>
      <c r="BU114" s="360"/>
      <c r="BV114" s="360"/>
      <c r="BW114" s="364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4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88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495">
        <v>1231</v>
      </c>
      <c r="P141" s="333"/>
      <c r="Q141" s="333"/>
      <c r="R141" s="333"/>
      <c r="S141" s="333"/>
      <c r="T141" s="333"/>
      <c r="U141" s="333"/>
      <c r="V141" s="333"/>
      <c r="W141" s="333"/>
      <c r="X141" s="333"/>
      <c r="Y141" s="491">
        <v>1340</v>
      </c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523">
        <v>970</v>
      </c>
      <c r="AJ141" s="335"/>
      <c r="AK141" s="335"/>
      <c r="AL141" s="335"/>
      <c r="AM141" s="335"/>
      <c r="AN141" s="335"/>
      <c r="AO141" s="335"/>
      <c r="AP141" s="335"/>
      <c r="AQ141" s="335"/>
      <c r="AR141" s="335"/>
      <c r="AS141" s="529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392"/>
      <c r="BC141" s="536">
        <v>1008</v>
      </c>
      <c r="BD141" s="326"/>
      <c r="BE141" s="326"/>
      <c r="BF141" s="326"/>
      <c r="BG141" s="326"/>
      <c r="BH141" s="326"/>
      <c r="BI141" s="326"/>
      <c r="BJ141" s="326"/>
      <c r="BK141" s="326"/>
      <c r="BL141" s="326"/>
      <c r="BM141" s="548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495">
        <v>1144</v>
      </c>
      <c r="P144" s="333"/>
      <c r="Q144" s="333"/>
      <c r="R144" s="333"/>
      <c r="S144" s="333"/>
      <c r="T144" s="333"/>
      <c r="U144" s="333"/>
      <c r="V144" s="333"/>
      <c r="W144" s="333"/>
      <c r="X144" s="333"/>
      <c r="Y144" s="491">
        <v>1119</v>
      </c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523">
        <v>747</v>
      </c>
      <c r="AJ144" s="335"/>
      <c r="AK144" s="335"/>
      <c r="AL144" s="335"/>
      <c r="AM144" s="335"/>
      <c r="AN144" s="335"/>
      <c r="AO144" s="335"/>
      <c r="AP144" s="335"/>
      <c r="AQ144" s="335"/>
      <c r="AR144" s="335"/>
      <c r="AS144" s="529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6">
        <v>794</v>
      </c>
      <c r="BD144" s="326"/>
      <c r="BE144" s="326"/>
      <c r="BF144" s="326"/>
      <c r="BG144" s="326"/>
      <c r="BH144" s="326"/>
      <c r="BI144" s="326"/>
      <c r="BJ144" s="326"/>
      <c r="BK144" s="326"/>
      <c r="BL144" s="326"/>
      <c r="BM144" s="548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08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495">
        <v>1223</v>
      </c>
      <c r="P169" s="333"/>
      <c r="Q169" s="333"/>
      <c r="R169" s="333"/>
      <c r="S169" s="333"/>
      <c r="T169" s="333"/>
      <c r="U169" s="333"/>
      <c r="V169" s="333"/>
      <c r="W169" s="333"/>
      <c r="X169" s="333"/>
      <c r="Y169" s="491">
        <v>1227</v>
      </c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523">
        <v>774</v>
      </c>
      <c r="AJ169" s="335"/>
      <c r="AK169" s="335"/>
      <c r="AL169" s="335"/>
      <c r="AM169" s="335"/>
      <c r="AN169" s="335"/>
      <c r="AO169" s="335"/>
      <c r="AP169" s="335"/>
      <c r="AQ169" s="335"/>
      <c r="AR169" s="335"/>
      <c r="AS169" s="529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6">
        <v>818</v>
      </c>
      <c r="BD169" s="326"/>
      <c r="BE169" s="326"/>
      <c r="BF169" s="326"/>
      <c r="BG169" s="326"/>
      <c r="BH169" s="326"/>
      <c r="BI169" s="326"/>
      <c r="BJ169" s="326"/>
      <c r="BK169" s="326"/>
      <c r="BL169" s="326"/>
      <c r="BM169" s="548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457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3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2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3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0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495">
        <v>14</v>
      </c>
      <c r="P175" s="358"/>
      <c r="Q175" s="358"/>
      <c r="R175" s="358"/>
      <c r="S175" s="358"/>
      <c r="T175" s="358"/>
      <c r="U175" s="358"/>
      <c r="V175" s="358"/>
      <c r="W175" s="358"/>
      <c r="X175" s="358"/>
      <c r="Y175" s="490">
        <v>154</v>
      </c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523">
        <v>11</v>
      </c>
      <c r="AJ175" s="359"/>
      <c r="AK175" s="359"/>
      <c r="AL175" s="359"/>
      <c r="AM175" s="359"/>
      <c r="AN175" s="359"/>
      <c r="AO175" s="359"/>
      <c r="AP175" s="359"/>
      <c r="AQ175" s="359"/>
      <c r="AR175" s="359"/>
      <c r="AS175" s="528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36">
        <v>10</v>
      </c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547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6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495">
        <v>1308</v>
      </c>
      <c r="P181" s="333"/>
      <c r="Q181" s="333"/>
      <c r="R181" s="333"/>
      <c r="S181" s="333"/>
      <c r="T181" s="333"/>
      <c r="U181" s="333"/>
      <c r="V181" s="333"/>
      <c r="W181" s="333"/>
      <c r="X181" s="333"/>
      <c r="Y181" s="491">
        <v>1164</v>
      </c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523">
        <v>786</v>
      </c>
      <c r="AJ181" s="335"/>
      <c r="AK181" s="335"/>
      <c r="AL181" s="335"/>
      <c r="AM181" s="335"/>
      <c r="AN181" s="335"/>
      <c r="AO181" s="335"/>
      <c r="AP181" s="335"/>
      <c r="AQ181" s="335"/>
      <c r="AR181" s="335"/>
      <c r="AS181" s="529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6">
        <v>879</v>
      </c>
      <c r="BD181" s="326"/>
      <c r="BE181" s="326"/>
      <c r="BF181" s="326"/>
      <c r="BG181" s="326"/>
      <c r="BH181" s="326"/>
      <c r="BI181" s="326"/>
      <c r="BJ181" s="326"/>
      <c r="BK181" s="326"/>
      <c r="BL181" s="326"/>
      <c r="BM181" s="548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6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456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6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7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8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98">
        <v>20054647</v>
      </c>
      <c r="G302" s="29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0">
        <v>20055120</v>
      </c>
      <c r="G316" s="29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0">
        <v>20055943</v>
      </c>
      <c r="G317" s="29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0">
        <v>20055949</v>
      </c>
      <c r="G318" s="29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29"/>
      <c r="P322" s="173"/>
      <c r="Q322" s="210"/>
      <c r="R322" s="173"/>
      <c r="S322" s="173"/>
      <c r="T322" s="173"/>
      <c r="U322" s="173"/>
      <c r="V322" s="158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8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495">
        <v>1164</v>
      </c>
      <c r="P323" s="332"/>
      <c r="Q323" s="332"/>
      <c r="R323" s="332"/>
      <c r="S323" s="332"/>
      <c r="T323" s="332"/>
      <c r="U323" s="332"/>
      <c r="V323" s="332"/>
      <c r="W323" s="332"/>
      <c r="X323" s="332"/>
      <c r="Y323" s="492">
        <v>935</v>
      </c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523">
        <v>803</v>
      </c>
      <c r="AJ323" s="334"/>
      <c r="AK323" s="334"/>
      <c r="AL323" s="334"/>
      <c r="AM323" s="334"/>
      <c r="AN323" s="334"/>
      <c r="AO323" s="334"/>
      <c r="AP323" s="334"/>
      <c r="AQ323" s="334"/>
      <c r="AR323" s="334"/>
      <c r="AS323" s="530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6">
        <v>791</v>
      </c>
      <c r="BD323" s="336"/>
      <c r="BE323" s="336"/>
      <c r="BF323" s="336"/>
      <c r="BG323" s="336"/>
      <c r="BH323" s="336"/>
      <c r="BI323" s="336"/>
      <c r="BJ323" s="336"/>
      <c r="BK323" s="336"/>
      <c r="BL323" s="336"/>
      <c r="BM323" s="549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495">
        <v>1035</v>
      </c>
      <c r="P324" s="333"/>
      <c r="Q324" s="333"/>
      <c r="R324" s="333"/>
      <c r="S324" s="333"/>
      <c r="T324" s="333"/>
      <c r="U324" s="333"/>
      <c r="V324" s="333"/>
      <c r="W324" s="333"/>
      <c r="X324" s="333"/>
      <c r="Y324" s="491">
        <v>868</v>
      </c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523">
        <v>742</v>
      </c>
      <c r="AJ324" s="335"/>
      <c r="AK324" s="335"/>
      <c r="AL324" s="335"/>
      <c r="AM324" s="335"/>
      <c r="AN324" s="335"/>
      <c r="AO324" s="335"/>
      <c r="AP324" s="335"/>
      <c r="AQ324" s="335"/>
      <c r="AR324" s="335"/>
      <c r="AS324" s="529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6">
        <v>725</v>
      </c>
      <c r="BD324" s="326"/>
      <c r="BE324" s="326"/>
      <c r="BF324" s="326"/>
      <c r="BG324" s="326"/>
      <c r="BH324" s="326"/>
      <c r="BI324" s="326"/>
      <c r="BJ324" s="326"/>
      <c r="BK324" s="326"/>
      <c r="BL324" s="326"/>
      <c r="BM324" s="548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495">
        <v>1350</v>
      </c>
      <c r="P325" s="333"/>
      <c r="Q325" s="333"/>
      <c r="R325" s="333"/>
      <c r="S325" s="333"/>
      <c r="T325" s="333"/>
      <c r="U325" s="333"/>
      <c r="V325" s="333"/>
      <c r="W325" s="333"/>
      <c r="X325" s="333"/>
      <c r="Y325" s="491">
        <v>1207</v>
      </c>
      <c r="Z325" s="409"/>
      <c r="AA325" s="409"/>
      <c r="AB325" s="409"/>
      <c r="AC325" s="409"/>
      <c r="AD325" s="409"/>
      <c r="AE325" s="409"/>
      <c r="AF325" s="409"/>
      <c r="AG325" s="409"/>
      <c r="AH325" s="409"/>
      <c r="AI325" s="524">
        <v>1297</v>
      </c>
      <c r="AJ325" s="335"/>
      <c r="AK325" s="335"/>
      <c r="AL325" s="335"/>
      <c r="AM325" s="335"/>
      <c r="AN325" s="335"/>
      <c r="AO325" s="335"/>
      <c r="AP325" s="335"/>
      <c r="AQ325" s="335"/>
      <c r="AR325" s="335"/>
      <c r="AS325" s="529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6">
        <v>1139</v>
      </c>
      <c r="BD325" s="326"/>
      <c r="BE325" s="326"/>
      <c r="BF325" s="326"/>
      <c r="BG325" s="326"/>
      <c r="BH325" s="326"/>
      <c r="BI325" s="326"/>
      <c r="BJ325" s="326"/>
      <c r="BK325" s="326"/>
      <c r="BL325" s="326"/>
      <c r="BM325" s="323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98">
        <v>1113210</v>
      </c>
      <c r="G326" s="29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3"/>
      <c r="P326" s="173"/>
      <c r="Q326" s="210"/>
      <c r="R326" s="173"/>
      <c r="S326" s="173"/>
      <c r="T326" s="173"/>
      <c r="U326" s="219"/>
      <c r="V326" s="220"/>
      <c r="W326" s="173"/>
      <c r="X326" s="173"/>
      <c r="Y326" s="32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3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9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64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0">
        <v>20056841</v>
      </c>
      <c r="G328" s="29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39">
        <v>20056840</v>
      </c>
      <c r="G329" s="34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40">
        <v>20057082</v>
      </c>
      <c r="G330" s="320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0">
        <v>20057083</v>
      </c>
      <c r="G331" s="29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0">
        <v>22057022</v>
      </c>
      <c r="G334" s="33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40">
        <v>20056642</v>
      </c>
      <c r="G335" s="482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19">
        <v>1113211</v>
      </c>
      <c r="G336" s="320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2"/>
      <c r="P336" s="173"/>
      <c r="Q336" s="210"/>
      <c r="R336" s="173"/>
      <c r="S336" s="173"/>
      <c r="T336" s="173"/>
      <c r="U336" s="173"/>
      <c r="V336" s="220"/>
      <c r="W336" s="173"/>
      <c r="X336" s="173"/>
      <c r="Y336" s="32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4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98">
        <v>1113158</v>
      </c>
      <c r="G337" s="29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3"/>
      <c r="P337" s="173"/>
      <c r="Q337" s="210"/>
      <c r="R337" s="219"/>
      <c r="S337" s="173"/>
      <c r="T337" s="173"/>
      <c r="U337" s="219"/>
      <c r="V337" s="220"/>
      <c r="W337" s="173"/>
      <c r="X337" s="219"/>
      <c r="Y337" s="32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3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3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9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64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11">
        <v>20057187</v>
      </c>
      <c r="G338" s="512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0">
        <v>20057186</v>
      </c>
      <c r="G339" s="29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0">
        <v>1124045</v>
      </c>
      <c r="G340" s="29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0">
        <v>1124046</v>
      </c>
      <c r="G341" s="29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0">
        <v>20058428</v>
      </c>
      <c r="G342" s="299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0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0">
        <v>20058608</v>
      </c>
      <c r="G343" s="299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5" customFormat="1" ht="26.25">
      <c r="A354" s="167">
        <v>352</v>
      </c>
      <c r="B354" s="295"/>
      <c r="C354" s="295"/>
      <c r="D354" s="295"/>
      <c r="E354" s="296"/>
      <c r="F354" s="556">
        <v>1113219</v>
      </c>
      <c r="G354" s="557" t="s">
        <v>413</v>
      </c>
      <c r="H354" s="178" t="s">
        <v>42</v>
      </c>
      <c r="I354" s="308"/>
      <c r="J354" s="309"/>
      <c r="K354" s="310"/>
      <c r="L354" s="159">
        <f t="shared" si="3"/>
        <v>3760</v>
      </c>
      <c r="M354" s="310"/>
      <c r="N354" s="311"/>
      <c r="O354" s="496">
        <v>727</v>
      </c>
      <c r="P354" s="348"/>
      <c r="Q354" s="348"/>
      <c r="R354" s="348"/>
      <c r="S354" s="348"/>
      <c r="T354" s="348"/>
      <c r="U354" s="348"/>
      <c r="V354" s="348"/>
      <c r="W354" s="348"/>
      <c r="X354" s="348"/>
      <c r="Y354" s="493">
        <v>549</v>
      </c>
      <c r="Z354" s="410"/>
      <c r="AA354" s="410"/>
      <c r="AB354" s="410"/>
      <c r="AC354" s="410"/>
      <c r="AD354" s="410"/>
      <c r="AE354" s="410"/>
      <c r="AF354" s="410"/>
      <c r="AG354" s="410"/>
      <c r="AH354" s="410"/>
      <c r="AI354" s="525">
        <v>461</v>
      </c>
      <c r="AJ354" s="411"/>
      <c r="AK354" s="411"/>
      <c r="AL354" s="411"/>
      <c r="AM354" s="411"/>
      <c r="AN354" s="411"/>
      <c r="AO354" s="411"/>
      <c r="AP354" s="411"/>
      <c r="AQ354" s="411"/>
      <c r="AR354" s="411"/>
      <c r="AS354" s="531">
        <v>921</v>
      </c>
      <c r="AT354" s="311"/>
      <c r="AU354" s="312"/>
      <c r="AV354" s="311"/>
      <c r="AW354" s="311"/>
      <c r="AX354" s="311"/>
      <c r="AY354" s="311"/>
      <c r="AZ354" s="309"/>
      <c r="BA354" s="311"/>
      <c r="BB354" s="311"/>
      <c r="BC354" s="541">
        <v>514</v>
      </c>
      <c r="BD354" s="326"/>
      <c r="BE354" s="326"/>
      <c r="BF354" s="326"/>
      <c r="BG354" s="326"/>
      <c r="BH354" s="326"/>
      <c r="BI354" s="326"/>
      <c r="BJ354" s="326"/>
      <c r="BK354" s="326"/>
      <c r="BL354" s="326"/>
      <c r="BM354" s="548">
        <v>588</v>
      </c>
      <c r="BN354" s="311"/>
      <c r="BO354" s="312"/>
      <c r="BP354" s="311"/>
      <c r="BQ354" s="311"/>
      <c r="BR354" s="311"/>
      <c r="BS354" s="311"/>
      <c r="BT354" s="309"/>
      <c r="BU354" s="311"/>
      <c r="BV354" s="311"/>
      <c r="BW354" s="353"/>
      <c r="BX354" s="311"/>
      <c r="BY354" s="312"/>
      <c r="BZ354" s="311"/>
      <c r="CA354" s="311"/>
      <c r="CB354" s="311"/>
      <c r="CC354" s="311"/>
      <c r="CD354" s="309"/>
      <c r="CE354" s="314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5" customFormat="1" ht="26.25">
      <c r="A355" s="167">
        <v>353</v>
      </c>
      <c r="B355" s="295"/>
      <c r="C355" s="295"/>
      <c r="D355" s="295"/>
      <c r="E355" s="296"/>
      <c r="F355" s="300">
        <v>1113220</v>
      </c>
      <c r="G355" s="398" t="s">
        <v>414</v>
      </c>
      <c r="H355" s="178" t="s">
        <v>42</v>
      </c>
      <c r="I355" s="295"/>
      <c r="J355" s="309"/>
      <c r="K355" s="310"/>
      <c r="L355" s="159">
        <f t="shared" ref="L355:L356" si="8">SUM(O355,Y355,AI355,AS355,BC355,BM355,BW355)</f>
        <v>0</v>
      </c>
      <c r="M355" s="310"/>
      <c r="N355" s="311"/>
      <c r="O355" s="348"/>
      <c r="P355" s="311"/>
      <c r="Q355" s="312"/>
      <c r="R355" s="311"/>
      <c r="S355" s="311"/>
      <c r="T355" s="311"/>
      <c r="U355" s="311"/>
      <c r="V355" s="309"/>
      <c r="W355" s="311"/>
      <c r="X355" s="311"/>
      <c r="Y355" s="350"/>
      <c r="Z355" s="311"/>
      <c r="AA355" s="312"/>
      <c r="AB355" s="311"/>
      <c r="AC355" s="311"/>
      <c r="AD355" s="311"/>
      <c r="AE355" s="311"/>
      <c r="AF355" s="309"/>
      <c r="AG355" s="311"/>
      <c r="AH355" s="311"/>
      <c r="AI355" s="349"/>
      <c r="AJ355" s="311"/>
      <c r="AK355" s="312"/>
      <c r="AL355" s="311"/>
      <c r="AM355" s="311"/>
      <c r="AN355" s="311"/>
      <c r="AO355" s="311"/>
      <c r="AP355" s="309"/>
      <c r="AQ355" s="311"/>
      <c r="AR355" s="311"/>
      <c r="AS355" s="351"/>
      <c r="AT355" s="311"/>
      <c r="AU355" s="312"/>
      <c r="AV355" s="311"/>
      <c r="AW355" s="311"/>
      <c r="AX355" s="311"/>
      <c r="AY355" s="311"/>
      <c r="AZ355" s="309"/>
      <c r="BA355" s="311"/>
      <c r="BB355" s="311"/>
      <c r="BC355" s="542"/>
      <c r="BD355" s="311"/>
      <c r="BE355" s="312"/>
      <c r="BF355" s="311"/>
      <c r="BG355" s="311"/>
      <c r="BH355" s="311"/>
      <c r="BI355" s="311"/>
      <c r="BJ355" s="309"/>
      <c r="BK355" s="311"/>
      <c r="BL355" s="311"/>
      <c r="BM355" s="389"/>
      <c r="BN355" s="311"/>
      <c r="BO355" s="312"/>
      <c r="BP355" s="311"/>
      <c r="BQ355" s="311"/>
      <c r="BR355" s="311"/>
      <c r="BS355" s="311"/>
      <c r="BT355" s="309"/>
      <c r="BU355" s="311"/>
      <c r="BV355" s="311"/>
      <c r="BW355" s="353"/>
      <c r="BX355" s="311"/>
      <c r="BY355" s="312"/>
      <c r="BZ355" s="311"/>
      <c r="CA355" s="311"/>
      <c r="CB355" s="311"/>
      <c r="CC355" s="311"/>
      <c r="CD355" s="309"/>
      <c r="CE355" s="314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5" customFormat="1" ht="26.25">
      <c r="A356" s="167">
        <v>354</v>
      </c>
      <c r="B356" s="295"/>
      <c r="C356" s="295"/>
      <c r="D356" s="295"/>
      <c r="E356" s="296"/>
      <c r="F356" s="194">
        <v>1113218</v>
      </c>
      <c r="G356" s="238" t="s">
        <v>415</v>
      </c>
      <c r="H356" s="178" t="s">
        <v>42</v>
      </c>
      <c r="I356" s="295"/>
      <c r="J356" s="309"/>
      <c r="K356" s="310"/>
      <c r="L356" s="159">
        <f t="shared" si="8"/>
        <v>3072</v>
      </c>
      <c r="M356" s="310"/>
      <c r="N356" s="311"/>
      <c r="O356" s="496">
        <v>537</v>
      </c>
      <c r="P356" s="348"/>
      <c r="Q356" s="348"/>
      <c r="R356" s="348"/>
      <c r="S356" s="348"/>
      <c r="T356" s="348"/>
      <c r="U356" s="348"/>
      <c r="V356" s="348"/>
      <c r="W356" s="348"/>
      <c r="X356" s="348"/>
      <c r="Y356" s="493">
        <v>487</v>
      </c>
      <c r="Z356" s="350"/>
      <c r="AA356" s="350"/>
      <c r="AB356" s="350"/>
      <c r="AC356" s="350"/>
      <c r="AD356" s="350"/>
      <c r="AE356" s="350"/>
      <c r="AF356" s="350"/>
      <c r="AG356" s="350"/>
      <c r="AH356" s="350"/>
      <c r="AI356" s="526">
        <v>354</v>
      </c>
      <c r="AJ356" s="349"/>
      <c r="AK356" s="349"/>
      <c r="AL356" s="349"/>
      <c r="AM356" s="349"/>
      <c r="AN356" s="349"/>
      <c r="AO356" s="349"/>
      <c r="AP356" s="349"/>
      <c r="AQ356" s="349"/>
      <c r="AR356" s="349"/>
      <c r="AS356" s="532">
        <v>848</v>
      </c>
      <c r="AT356" s="311"/>
      <c r="AU356" s="312"/>
      <c r="AV356" s="311"/>
      <c r="AW356" s="311"/>
      <c r="AX356" s="311"/>
      <c r="AY356" s="311"/>
      <c r="AZ356" s="309"/>
      <c r="BA356" s="311"/>
      <c r="BB356" s="311"/>
      <c r="BC356" s="541">
        <v>373</v>
      </c>
      <c r="BD356" s="412"/>
      <c r="BE356" s="412"/>
      <c r="BF356" s="412"/>
      <c r="BG356" s="412"/>
      <c r="BH356" s="412"/>
      <c r="BI356" s="412"/>
      <c r="BJ356" s="412"/>
      <c r="BK356" s="412"/>
      <c r="BL356" s="412"/>
      <c r="BM356" s="550">
        <v>473</v>
      </c>
      <c r="BN356" s="311"/>
      <c r="BO356" s="312"/>
      <c r="BP356" s="311"/>
      <c r="BQ356" s="311"/>
      <c r="BR356" s="311"/>
      <c r="BS356" s="311"/>
      <c r="BT356" s="309"/>
      <c r="BU356" s="311"/>
      <c r="BV356" s="311"/>
      <c r="BW356" s="353"/>
      <c r="BX356" s="311"/>
      <c r="BY356" s="312"/>
      <c r="BZ356" s="311"/>
      <c r="CA356" s="311"/>
      <c r="CB356" s="311"/>
      <c r="CC356" s="311"/>
      <c r="CD356" s="309"/>
      <c r="CE356" s="314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5" customFormat="1" ht="26.25" hidden="1">
      <c r="A357" s="167">
        <v>355</v>
      </c>
      <c r="B357" s="295"/>
      <c r="C357" s="295"/>
      <c r="D357" s="295"/>
      <c r="E357" s="296"/>
      <c r="F357" s="300">
        <v>20058609</v>
      </c>
      <c r="G357" s="398" t="s">
        <v>434</v>
      </c>
      <c r="H357" s="355" t="s">
        <v>69</v>
      </c>
      <c r="I357" s="295"/>
      <c r="J357" s="309"/>
      <c r="K357" s="310"/>
      <c r="L357" s="177">
        <f t="shared" ref="L357:L376" si="9">SUM(O357,Y357,AI357,AS357,BC357,BM357,BW357)</f>
        <v>0</v>
      </c>
      <c r="M357" s="310"/>
      <c r="N357" s="311"/>
      <c r="O357" s="348"/>
      <c r="P357" s="311"/>
      <c r="Q357" s="312"/>
      <c r="R357" s="311"/>
      <c r="S357" s="311"/>
      <c r="T357" s="311"/>
      <c r="U357" s="311"/>
      <c r="V357" s="309"/>
      <c r="W357" s="311"/>
      <c r="X357" s="311"/>
      <c r="Y357" s="350"/>
      <c r="Z357" s="311"/>
      <c r="AA357" s="312"/>
      <c r="AB357" s="311"/>
      <c r="AC357" s="311"/>
      <c r="AD357" s="311"/>
      <c r="AE357" s="311"/>
      <c r="AF357" s="309"/>
      <c r="AG357" s="311"/>
      <c r="AH357" s="311"/>
      <c r="AI357" s="349"/>
      <c r="AJ357" s="311"/>
      <c r="AK357" s="312"/>
      <c r="AL357" s="311"/>
      <c r="AM357" s="311"/>
      <c r="AN357" s="311"/>
      <c r="AO357" s="311"/>
      <c r="AP357" s="309"/>
      <c r="AQ357" s="311"/>
      <c r="AR357" s="311"/>
      <c r="AS357" s="351"/>
      <c r="AT357" s="311"/>
      <c r="AU357" s="312"/>
      <c r="AV357" s="311"/>
      <c r="AW357" s="311"/>
      <c r="AX357" s="311"/>
      <c r="AY357" s="311"/>
      <c r="AZ357" s="309"/>
      <c r="BA357" s="311"/>
      <c r="BB357" s="311"/>
      <c r="BC357" s="354"/>
      <c r="BD357" s="311"/>
      <c r="BE357" s="312"/>
      <c r="BF357" s="311"/>
      <c r="BG357" s="311"/>
      <c r="BH357" s="311"/>
      <c r="BI357" s="311"/>
      <c r="BJ357" s="309"/>
      <c r="BK357" s="311"/>
      <c r="BL357" s="311"/>
      <c r="BM357" s="407"/>
      <c r="BN357" s="311"/>
      <c r="BO357" s="312"/>
      <c r="BP357" s="311"/>
      <c r="BQ357" s="311"/>
      <c r="BR357" s="311"/>
      <c r="BS357" s="311"/>
      <c r="BT357" s="309"/>
      <c r="BU357" s="311"/>
      <c r="BV357" s="311"/>
      <c r="BW357" s="353"/>
      <c r="BX357" s="311"/>
      <c r="BY357" s="312"/>
      <c r="BZ357" s="311"/>
      <c r="CA357" s="311"/>
      <c r="CB357" s="311"/>
      <c r="CC357" s="311"/>
      <c r="CD357" s="309"/>
      <c r="CE357" s="314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5" customFormat="1" ht="26.25" hidden="1">
      <c r="A358" s="167">
        <v>356</v>
      </c>
      <c r="B358" s="295"/>
      <c r="C358" s="295"/>
      <c r="D358" s="295"/>
      <c r="E358" s="296"/>
      <c r="F358" s="300">
        <v>20059076</v>
      </c>
      <c r="G358" s="398" t="s">
        <v>435</v>
      </c>
      <c r="H358" s="357" t="s">
        <v>69</v>
      </c>
      <c r="I358" s="295"/>
      <c r="J358" s="309"/>
      <c r="K358" s="310"/>
      <c r="L358" s="177">
        <f t="shared" si="9"/>
        <v>0</v>
      </c>
      <c r="M358" s="310"/>
      <c r="N358" s="311"/>
      <c r="O358" s="348"/>
      <c r="P358" s="311"/>
      <c r="Q358" s="312"/>
      <c r="R358" s="311"/>
      <c r="S358" s="311"/>
      <c r="T358" s="311"/>
      <c r="U358" s="311"/>
      <c r="V358" s="309"/>
      <c r="W358" s="311"/>
      <c r="X358" s="311"/>
      <c r="Y358" s="350"/>
      <c r="Z358" s="311"/>
      <c r="AA358" s="312"/>
      <c r="AB358" s="311"/>
      <c r="AC358" s="311"/>
      <c r="AD358" s="311"/>
      <c r="AE358" s="311"/>
      <c r="AF358" s="309"/>
      <c r="AG358" s="311"/>
      <c r="AH358" s="311"/>
      <c r="AI358" s="349"/>
      <c r="AJ358" s="311"/>
      <c r="AK358" s="312"/>
      <c r="AL358" s="311"/>
      <c r="AM358" s="311"/>
      <c r="AN358" s="311"/>
      <c r="AO358" s="311"/>
      <c r="AP358" s="309"/>
      <c r="AQ358" s="311"/>
      <c r="AR358" s="311"/>
      <c r="AS358" s="351"/>
      <c r="AT358" s="311"/>
      <c r="AU358" s="312"/>
      <c r="AV358" s="311"/>
      <c r="AW358" s="311"/>
      <c r="AX358" s="311"/>
      <c r="AY358" s="311"/>
      <c r="AZ358" s="309"/>
      <c r="BA358" s="311"/>
      <c r="BB358" s="311"/>
      <c r="BC358" s="352"/>
      <c r="BD358" s="311"/>
      <c r="BE358" s="312"/>
      <c r="BF358" s="311"/>
      <c r="BG358" s="311"/>
      <c r="BH358" s="311"/>
      <c r="BI358" s="311"/>
      <c r="BJ358" s="309"/>
      <c r="BK358" s="311"/>
      <c r="BL358" s="311"/>
      <c r="BM358" s="442"/>
      <c r="BN358" s="311"/>
      <c r="BO358" s="312"/>
      <c r="BP358" s="311"/>
      <c r="BQ358" s="311"/>
      <c r="BR358" s="311"/>
      <c r="BS358" s="311"/>
      <c r="BT358" s="309"/>
      <c r="BU358" s="311"/>
      <c r="BV358" s="311"/>
      <c r="BW358" s="353"/>
      <c r="BX358" s="311"/>
      <c r="BY358" s="312"/>
      <c r="BZ358" s="311"/>
      <c r="CA358" s="311"/>
      <c r="CB358" s="311"/>
      <c r="CC358" s="311"/>
      <c r="CD358" s="309"/>
      <c r="CE358" s="314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5" customFormat="1" ht="26.25" hidden="1">
      <c r="A359" s="167">
        <v>357</v>
      </c>
      <c r="B359" s="295"/>
      <c r="C359" s="295"/>
      <c r="D359" s="295"/>
      <c r="E359" s="296"/>
      <c r="F359" s="443">
        <v>20059086</v>
      </c>
      <c r="G359" s="444" t="s">
        <v>436</v>
      </c>
      <c r="H359" s="357" t="s">
        <v>69</v>
      </c>
      <c r="I359" s="295"/>
      <c r="J359" s="309"/>
      <c r="K359" s="310"/>
      <c r="L359" s="177">
        <f t="shared" si="9"/>
        <v>0</v>
      </c>
      <c r="M359" s="310"/>
      <c r="N359" s="311"/>
      <c r="O359" s="348"/>
      <c r="P359" s="311"/>
      <c r="Q359" s="312"/>
      <c r="R359" s="311"/>
      <c r="S359" s="311"/>
      <c r="T359" s="311"/>
      <c r="U359" s="311"/>
      <c r="V359" s="309"/>
      <c r="W359" s="311"/>
      <c r="X359" s="311"/>
      <c r="Y359" s="350"/>
      <c r="Z359" s="311"/>
      <c r="AA359" s="312"/>
      <c r="AB359" s="311"/>
      <c r="AC359" s="311"/>
      <c r="AD359" s="311"/>
      <c r="AE359" s="311"/>
      <c r="AF359" s="309"/>
      <c r="AG359" s="311"/>
      <c r="AH359" s="311"/>
      <c r="AI359" s="349"/>
      <c r="AJ359" s="311"/>
      <c r="AK359" s="312"/>
      <c r="AL359" s="311"/>
      <c r="AM359" s="311"/>
      <c r="AN359" s="311"/>
      <c r="AO359" s="311"/>
      <c r="AP359" s="309"/>
      <c r="AQ359" s="311"/>
      <c r="AR359" s="311"/>
      <c r="AS359" s="351"/>
      <c r="AT359" s="311"/>
      <c r="AU359" s="312"/>
      <c r="AV359" s="311"/>
      <c r="AW359" s="311"/>
      <c r="AX359" s="311"/>
      <c r="AY359" s="311"/>
      <c r="AZ359" s="309"/>
      <c r="BA359" s="311"/>
      <c r="BB359" s="311"/>
      <c r="BC359" s="352"/>
      <c r="BD359" s="311"/>
      <c r="BE359" s="312"/>
      <c r="BF359" s="311"/>
      <c r="BG359" s="311"/>
      <c r="BH359" s="311"/>
      <c r="BI359" s="311"/>
      <c r="BJ359" s="309"/>
      <c r="BK359" s="311"/>
      <c r="BL359" s="311"/>
      <c r="BM359" s="313"/>
      <c r="BN359" s="311"/>
      <c r="BO359" s="312"/>
      <c r="BP359" s="311"/>
      <c r="BQ359" s="311"/>
      <c r="BR359" s="311"/>
      <c r="BS359" s="311"/>
      <c r="BT359" s="309"/>
      <c r="BU359" s="311"/>
      <c r="BV359" s="311"/>
      <c r="BW359" s="353"/>
      <c r="BX359" s="311"/>
      <c r="BY359" s="312"/>
      <c r="BZ359" s="311"/>
      <c r="CA359" s="311"/>
      <c r="CB359" s="311"/>
      <c r="CC359" s="311"/>
      <c r="CD359" s="309"/>
      <c r="CE359" s="314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5" customFormat="1" ht="26.25" hidden="1">
      <c r="A360" s="167">
        <v>358</v>
      </c>
      <c r="B360" s="295"/>
      <c r="C360" s="295"/>
      <c r="D360" s="295"/>
      <c r="E360" s="296"/>
      <c r="F360" s="194">
        <v>20059084</v>
      </c>
      <c r="G360" s="238" t="s">
        <v>437</v>
      </c>
      <c r="H360" s="357" t="s">
        <v>69</v>
      </c>
      <c r="I360" s="295"/>
      <c r="J360" s="309"/>
      <c r="K360" s="310"/>
      <c r="L360" s="177">
        <f t="shared" si="9"/>
        <v>10490</v>
      </c>
      <c r="M360" s="310"/>
      <c r="N360" s="311"/>
      <c r="O360" s="348">
        <v>1800</v>
      </c>
      <c r="P360" s="311"/>
      <c r="Q360" s="312"/>
      <c r="R360" s="311"/>
      <c r="S360" s="311"/>
      <c r="T360" s="311"/>
      <c r="U360" s="311"/>
      <c r="V360" s="309"/>
      <c r="W360" s="311"/>
      <c r="X360" s="311"/>
      <c r="Y360" s="350">
        <v>1400</v>
      </c>
      <c r="Z360" s="311"/>
      <c r="AA360" s="312"/>
      <c r="AB360" s="311"/>
      <c r="AC360" s="311"/>
      <c r="AD360" s="311"/>
      <c r="AE360" s="311"/>
      <c r="AF360" s="309"/>
      <c r="AG360" s="311"/>
      <c r="AH360" s="311"/>
      <c r="AI360" s="349">
        <v>1800</v>
      </c>
      <c r="AJ360" s="311"/>
      <c r="AK360" s="312"/>
      <c r="AL360" s="311"/>
      <c r="AM360" s="311"/>
      <c r="AN360" s="311"/>
      <c r="AO360" s="311"/>
      <c r="AP360" s="309"/>
      <c r="AQ360" s="311"/>
      <c r="AR360" s="311"/>
      <c r="AS360" s="351">
        <v>1890</v>
      </c>
      <c r="AT360" s="311"/>
      <c r="AU360" s="312"/>
      <c r="AV360" s="311"/>
      <c r="AW360" s="311"/>
      <c r="AX360" s="311"/>
      <c r="AY360" s="311"/>
      <c r="AZ360" s="309"/>
      <c r="BA360" s="311"/>
      <c r="BB360" s="311"/>
      <c r="BC360" s="352">
        <v>1800</v>
      </c>
      <c r="BD360" s="311"/>
      <c r="BE360" s="312"/>
      <c r="BF360" s="311"/>
      <c r="BG360" s="311"/>
      <c r="BH360" s="311"/>
      <c r="BI360" s="311"/>
      <c r="BJ360" s="309"/>
      <c r="BK360" s="311"/>
      <c r="BL360" s="311"/>
      <c r="BM360" s="442">
        <v>1800</v>
      </c>
      <c r="BN360" s="311"/>
      <c r="BO360" s="312"/>
      <c r="BP360" s="311"/>
      <c r="BQ360" s="311"/>
      <c r="BR360" s="311"/>
      <c r="BS360" s="311"/>
      <c r="BT360" s="309"/>
      <c r="BU360" s="311"/>
      <c r="BV360" s="311"/>
      <c r="BW360" s="353"/>
      <c r="BX360" s="311"/>
      <c r="BY360" s="312"/>
      <c r="BZ360" s="311"/>
      <c r="CA360" s="311"/>
      <c r="CB360" s="311"/>
      <c r="CC360" s="311"/>
      <c r="CD360" s="309"/>
      <c r="CE360" s="314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5" customFormat="1" ht="26.25" hidden="1">
      <c r="A361" s="167">
        <v>359</v>
      </c>
      <c r="B361" s="295"/>
      <c r="C361" s="295"/>
      <c r="D361" s="295"/>
      <c r="E361" s="296"/>
      <c r="F361" s="300">
        <v>20059085</v>
      </c>
      <c r="G361" s="398" t="s">
        <v>438</v>
      </c>
      <c r="H361" s="357" t="s">
        <v>69</v>
      </c>
      <c r="I361" s="295"/>
      <c r="J361" s="309"/>
      <c r="K361" s="310"/>
      <c r="L361" s="177">
        <f t="shared" si="9"/>
        <v>0</v>
      </c>
      <c r="M361" s="310"/>
      <c r="N361" s="311"/>
      <c r="O361" s="348"/>
      <c r="P361" s="311"/>
      <c r="Q361" s="312"/>
      <c r="R361" s="311"/>
      <c r="S361" s="311"/>
      <c r="T361" s="311"/>
      <c r="U361" s="311"/>
      <c r="V361" s="309"/>
      <c r="W361" s="311"/>
      <c r="X361" s="311"/>
      <c r="Y361" s="350"/>
      <c r="Z361" s="311"/>
      <c r="AA361" s="312"/>
      <c r="AB361" s="311"/>
      <c r="AC361" s="311"/>
      <c r="AD361" s="311"/>
      <c r="AE361" s="311"/>
      <c r="AF361" s="309"/>
      <c r="AG361" s="311"/>
      <c r="AH361" s="311"/>
      <c r="AI361" s="349"/>
      <c r="AJ361" s="311"/>
      <c r="AK361" s="312"/>
      <c r="AL361" s="311"/>
      <c r="AM361" s="311"/>
      <c r="AN361" s="311"/>
      <c r="AO361" s="311"/>
      <c r="AP361" s="309"/>
      <c r="AQ361" s="311"/>
      <c r="AR361" s="311"/>
      <c r="AS361" s="351"/>
      <c r="AT361" s="311"/>
      <c r="AU361" s="312"/>
      <c r="AV361" s="311"/>
      <c r="AW361" s="311"/>
      <c r="AX361" s="311"/>
      <c r="AY361" s="311"/>
      <c r="AZ361" s="309"/>
      <c r="BA361" s="311"/>
      <c r="BB361" s="311"/>
      <c r="BC361" s="352"/>
      <c r="BD361" s="311"/>
      <c r="BE361" s="312"/>
      <c r="BF361" s="311"/>
      <c r="BG361" s="311"/>
      <c r="BH361" s="311"/>
      <c r="BI361" s="311"/>
      <c r="BJ361" s="309"/>
      <c r="BK361" s="311"/>
      <c r="BL361" s="311"/>
      <c r="BM361" s="442"/>
      <c r="BN361" s="311"/>
      <c r="BO361" s="312"/>
      <c r="BP361" s="311"/>
      <c r="BQ361" s="311"/>
      <c r="BR361" s="311"/>
      <c r="BS361" s="311"/>
      <c r="BT361" s="309"/>
      <c r="BU361" s="311"/>
      <c r="BV361" s="311"/>
      <c r="BW361" s="353"/>
      <c r="BX361" s="311"/>
      <c r="BY361" s="312"/>
      <c r="BZ361" s="311"/>
      <c r="CA361" s="311"/>
      <c r="CB361" s="311"/>
      <c r="CC361" s="311"/>
      <c r="CD361" s="309"/>
      <c r="CE361" s="314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5" customFormat="1" ht="26.25">
      <c r="A362" s="167">
        <v>355</v>
      </c>
      <c r="B362" s="295"/>
      <c r="C362" s="295"/>
      <c r="D362" s="295"/>
      <c r="E362" s="296"/>
      <c r="F362" s="194">
        <v>1113221</v>
      </c>
      <c r="G362" s="238" t="s">
        <v>416</v>
      </c>
      <c r="H362" s="356" t="s">
        <v>42</v>
      </c>
      <c r="I362" s="295"/>
      <c r="J362" s="309"/>
      <c r="K362" s="310"/>
      <c r="L362" s="159">
        <f t="shared" si="9"/>
        <v>3279</v>
      </c>
      <c r="M362" s="434"/>
      <c r="N362" s="311"/>
      <c r="O362" s="496">
        <v>560</v>
      </c>
      <c r="P362" s="348"/>
      <c r="Q362" s="348"/>
      <c r="R362" s="348"/>
      <c r="S362" s="348"/>
      <c r="T362" s="348"/>
      <c r="U362" s="348"/>
      <c r="V362" s="348"/>
      <c r="W362" s="348"/>
      <c r="X362" s="348"/>
      <c r="Y362" s="493">
        <v>548</v>
      </c>
      <c r="Z362" s="350"/>
      <c r="AA362" s="350"/>
      <c r="AB362" s="350"/>
      <c r="AC362" s="350"/>
      <c r="AD362" s="350"/>
      <c r="AE362" s="350"/>
      <c r="AF362" s="350"/>
      <c r="AG362" s="350"/>
      <c r="AH362" s="350"/>
      <c r="AI362" s="526">
        <v>373</v>
      </c>
      <c r="AJ362" s="349"/>
      <c r="AK362" s="349"/>
      <c r="AL362" s="349"/>
      <c r="AM362" s="349"/>
      <c r="AN362" s="349"/>
      <c r="AO362" s="349"/>
      <c r="AP362" s="349"/>
      <c r="AQ362" s="349"/>
      <c r="AR362" s="349"/>
      <c r="AS362" s="532">
        <v>909</v>
      </c>
      <c r="AT362" s="311"/>
      <c r="AU362" s="312"/>
      <c r="AV362" s="311"/>
      <c r="AW362" s="311"/>
      <c r="AX362" s="311"/>
      <c r="AY362" s="311"/>
      <c r="AZ362" s="309"/>
      <c r="BA362" s="311"/>
      <c r="BB362" s="311"/>
      <c r="BC362" s="541">
        <v>371</v>
      </c>
      <c r="BD362" s="352"/>
      <c r="BE362" s="352"/>
      <c r="BF362" s="352"/>
      <c r="BG362" s="352"/>
      <c r="BH362" s="352"/>
      <c r="BI362" s="352"/>
      <c r="BJ362" s="352"/>
      <c r="BK362" s="352"/>
      <c r="BL362" s="352"/>
      <c r="BM362" s="551">
        <v>518</v>
      </c>
      <c r="BN362" s="311"/>
      <c r="BO362" s="312"/>
      <c r="BP362" s="311"/>
      <c r="BQ362" s="311"/>
      <c r="BR362" s="311"/>
      <c r="BS362" s="311"/>
      <c r="BT362" s="309"/>
      <c r="BU362" s="311"/>
      <c r="BV362" s="311"/>
      <c r="BW362" s="353"/>
      <c r="BX362" s="311"/>
      <c r="BY362" s="312"/>
      <c r="BZ362" s="311"/>
      <c r="CA362" s="311"/>
      <c r="CB362" s="311"/>
      <c r="CC362" s="311"/>
      <c r="CD362" s="309"/>
      <c r="CE362" s="314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5" customFormat="1" ht="29.25">
      <c r="A363" s="167">
        <v>356</v>
      </c>
      <c r="B363" s="295"/>
      <c r="C363" s="295"/>
      <c r="D363" s="295"/>
      <c r="E363" s="296"/>
      <c r="F363" s="559">
        <v>1113222</v>
      </c>
      <c r="G363" s="560" t="s">
        <v>426</v>
      </c>
      <c r="H363" s="356" t="s">
        <v>42</v>
      </c>
      <c r="I363" s="295"/>
      <c r="J363" s="309"/>
      <c r="K363" s="310"/>
      <c r="L363" s="159">
        <f t="shared" si="9"/>
        <v>3594</v>
      </c>
      <c r="M363" s="310"/>
      <c r="N363" s="311"/>
      <c r="O363" s="496">
        <v>699</v>
      </c>
      <c r="P363" s="348"/>
      <c r="Q363" s="348"/>
      <c r="R363" s="348"/>
      <c r="S363" s="348"/>
      <c r="T363" s="348"/>
      <c r="U363" s="348"/>
      <c r="V363" s="348"/>
      <c r="W363" s="348"/>
      <c r="X363" s="348"/>
      <c r="Y363" s="493">
        <v>474</v>
      </c>
      <c r="Z363" s="350"/>
      <c r="AA363" s="350"/>
      <c r="AB363" s="350"/>
      <c r="AC363" s="350"/>
      <c r="AD363" s="350"/>
      <c r="AE363" s="350"/>
      <c r="AF363" s="350"/>
      <c r="AG363" s="350"/>
      <c r="AH363" s="350"/>
      <c r="AI363" s="526">
        <v>423</v>
      </c>
      <c r="AJ363" s="411"/>
      <c r="AK363" s="411"/>
      <c r="AL363" s="411"/>
      <c r="AM363" s="411"/>
      <c r="AN363" s="411"/>
      <c r="AO363" s="411"/>
      <c r="AP363" s="411"/>
      <c r="AQ363" s="411"/>
      <c r="AR363" s="411"/>
      <c r="AS363" s="531">
        <v>993</v>
      </c>
      <c r="AT363" s="311"/>
      <c r="AU363" s="312"/>
      <c r="AV363" s="311"/>
      <c r="AW363" s="311"/>
      <c r="AX363" s="311"/>
      <c r="AY363" s="311"/>
      <c r="AZ363" s="309"/>
      <c r="BA363" s="311"/>
      <c r="BB363" s="311"/>
      <c r="BC363" s="541">
        <v>480</v>
      </c>
      <c r="BD363" s="352"/>
      <c r="BE363" s="352"/>
      <c r="BF363" s="352"/>
      <c r="BG363" s="352"/>
      <c r="BH363" s="352"/>
      <c r="BI363" s="352"/>
      <c r="BJ363" s="352"/>
      <c r="BK363" s="352"/>
      <c r="BL363" s="352"/>
      <c r="BM363" s="551">
        <v>525</v>
      </c>
      <c r="BN363" s="311"/>
      <c r="BO363" s="312"/>
      <c r="BP363" s="311"/>
      <c r="BQ363" s="311"/>
      <c r="BR363" s="311"/>
      <c r="BS363" s="311"/>
      <c r="BT363" s="309"/>
      <c r="BU363" s="311"/>
      <c r="BV363" s="311"/>
      <c r="BW363" s="353"/>
      <c r="BX363" s="311"/>
      <c r="BY363" s="312"/>
      <c r="BZ363" s="311"/>
      <c r="CA363" s="311"/>
      <c r="CB363" s="311"/>
      <c r="CC363" s="311"/>
      <c r="CD363" s="309"/>
      <c r="CE363" s="314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5" customFormat="1" ht="29.25">
      <c r="A364" s="291">
        <v>357</v>
      </c>
      <c r="B364" s="430"/>
      <c r="C364" s="430"/>
      <c r="D364" s="430"/>
      <c r="E364" s="431"/>
      <c r="F364" s="509">
        <v>1113223</v>
      </c>
      <c r="G364" s="510" t="s">
        <v>428</v>
      </c>
      <c r="H364" s="432" t="s">
        <v>42</v>
      </c>
      <c r="I364" s="430"/>
      <c r="J364" s="433"/>
      <c r="K364" s="434"/>
      <c r="L364" s="159">
        <f t="shared" si="9"/>
        <v>2592</v>
      </c>
      <c r="M364" s="310"/>
      <c r="N364" s="435"/>
      <c r="O364" s="497">
        <v>512</v>
      </c>
      <c r="P364" s="436"/>
      <c r="Q364" s="436"/>
      <c r="R364" s="436"/>
      <c r="S364" s="436"/>
      <c r="T364" s="436"/>
      <c r="U364" s="436"/>
      <c r="V364" s="436"/>
      <c r="W364" s="436"/>
      <c r="X364" s="436"/>
      <c r="Y364" s="494">
        <v>322</v>
      </c>
      <c r="Z364" s="437"/>
      <c r="AA364" s="437"/>
      <c r="AB364" s="437"/>
      <c r="AC364" s="437"/>
      <c r="AD364" s="437"/>
      <c r="AE364" s="437"/>
      <c r="AF364" s="437"/>
      <c r="AG364" s="437"/>
      <c r="AH364" s="437"/>
      <c r="AI364" s="527">
        <v>292</v>
      </c>
      <c r="AJ364" s="439"/>
      <c r="AK364" s="439"/>
      <c r="AL364" s="439"/>
      <c r="AM364" s="439"/>
      <c r="AN364" s="439"/>
      <c r="AO364" s="439"/>
      <c r="AP364" s="439"/>
      <c r="AQ364" s="439"/>
      <c r="AR364" s="439"/>
      <c r="AS364" s="533">
        <v>758</v>
      </c>
      <c r="AT364" s="311"/>
      <c r="AU364" s="312"/>
      <c r="AV364" s="311"/>
      <c r="AW364" s="311"/>
      <c r="AX364" s="311"/>
      <c r="AY364" s="311"/>
      <c r="AZ364" s="309"/>
      <c r="BA364" s="311"/>
      <c r="BB364" s="311"/>
      <c r="BC364" s="543">
        <v>328</v>
      </c>
      <c r="BD364" s="438"/>
      <c r="BE364" s="438"/>
      <c r="BF364" s="438"/>
      <c r="BG364" s="438"/>
      <c r="BH364" s="438"/>
      <c r="BI364" s="438"/>
      <c r="BJ364" s="438"/>
      <c r="BK364" s="438"/>
      <c r="BL364" s="438"/>
      <c r="BM364" s="552">
        <v>380</v>
      </c>
      <c r="BN364" s="311"/>
      <c r="BO364" s="312"/>
      <c r="BP364" s="311"/>
      <c r="BQ364" s="311"/>
      <c r="BR364" s="311"/>
      <c r="BS364" s="311"/>
      <c r="BT364" s="309"/>
      <c r="BU364" s="311"/>
      <c r="BV364" s="311"/>
      <c r="BW364" s="406"/>
      <c r="BX364" s="311"/>
      <c r="BY364" s="312"/>
      <c r="BZ364" s="311"/>
      <c r="CA364" s="311"/>
      <c r="CB364" s="311"/>
      <c r="CC364" s="311"/>
      <c r="CD364" s="309"/>
      <c r="CE364" s="314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5" customFormat="1" ht="29.25">
      <c r="A365" s="294">
        <v>358</v>
      </c>
      <c r="B365" s="295"/>
      <c r="C365" s="295"/>
      <c r="D365" s="295"/>
      <c r="E365" s="296"/>
      <c r="F365" s="561">
        <v>1113224</v>
      </c>
      <c r="G365" s="558" t="s">
        <v>429</v>
      </c>
      <c r="H365" s="390" t="s">
        <v>42</v>
      </c>
      <c r="I365" s="295"/>
      <c r="J365" s="309"/>
      <c r="K365" s="310"/>
      <c r="L365" s="159">
        <f t="shared" si="9"/>
        <v>2318</v>
      </c>
      <c r="M365" s="310"/>
      <c r="N365" s="311"/>
      <c r="O365" s="496">
        <v>429</v>
      </c>
      <c r="P365" s="348"/>
      <c r="Q365" s="348"/>
      <c r="R365" s="348"/>
      <c r="S365" s="348"/>
      <c r="T365" s="348"/>
      <c r="U365" s="348"/>
      <c r="V365" s="348"/>
      <c r="W365" s="348"/>
      <c r="X365" s="348"/>
      <c r="Y365" s="493">
        <v>276</v>
      </c>
      <c r="Z365" s="350"/>
      <c r="AA365" s="350"/>
      <c r="AB365" s="350"/>
      <c r="AC365" s="350"/>
      <c r="AD365" s="350"/>
      <c r="AE365" s="350"/>
      <c r="AF365" s="350"/>
      <c r="AG365" s="350"/>
      <c r="AH365" s="350"/>
      <c r="AI365" s="526">
        <v>247</v>
      </c>
      <c r="AJ365" s="349"/>
      <c r="AK365" s="349"/>
      <c r="AL365" s="349"/>
      <c r="AM365" s="349"/>
      <c r="AN365" s="349"/>
      <c r="AO365" s="349"/>
      <c r="AP365" s="349"/>
      <c r="AQ365" s="349"/>
      <c r="AR365" s="349"/>
      <c r="AS365" s="532">
        <v>772</v>
      </c>
      <c r="AT365" s="311"/>
      <c r="AU365" s="312"/>
      <c r="AV365" s="311"/>
      <c r="AW365" s="311"/>
      <c r="AX365" s="311"/>
      <c r="AY365" s="311"/>
      <c r="AZ365" s="309"/>
      <c r="BA365" s="311"/>
      <c r="BB365" s="311"/>
      <c r="BC365" s="541">
        <v>268</v>
      </c>
      <c r="BD365" s="352"/>
      <c r="BE365" s="352"/>
      <c r="BF365" s="352"/>
      <c r="BG365" s="352"/>
      <c r="BH365" s="352"/>
      <c r="BI365" s="352"/>
      <c r="BJ365" s="352"/>
      <c r="BK365" s="352"/>
      <c r="BL365" s="352"/>
      <c r="BM365" s="551">
        <v>326</v>
      </c>
      <c r="BN365" s="311"/>
      <c r="BO365" s="312"/>
      <c r="BP365" s="311"/>
      <c r="BQ365" s="311"/>
      <c r="BR365" s="311"/>
      <c r="BS365" s="311"/>
      <c r="BT365" s="309"/>
      <c r="BU365" s="311"/>
      <c r="BV365" s="311"/>
      <c r="BW365" s="353"/>
      <c r="BX365" s="311"/>
      <c r="BY365" s="312"/>
      <c r="BZ365" s="311"/>
      <c r="CA365" s="311"/>
      <c r="CB365" s="311"/>
      <c r="CC365" s="311"/>
      <c r="CD365" s="309"/>
      <c r="CE365" s="314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5" customFormat="1" ht="29.25">
      <c r="A366" s="294">
        <v>359</v>
      </c>
      <c r="B366" s="295"/>
      <c r="C366" s="295"/>
      <c r="D366" s="295"/>
      <c r="E366" s="296"/>
      <c r="F366" s="361">
        <v>1113225</v>
      </c>
      <c r="G366" s="362" t="s">
        <v>431</v>
      </c>
      <c r="H366" s="390" t="s">
        <v>42</v>
      </c>
      <c r="I366" s="295"/>
      <c r="J366" s="309"/>
      <c r="K366" s="310"/>
      <c r="L366" s="159">
        <f t="shared" si="9"/>
        <v>8216</v>
      </c>
      <c r="M366" s="310"/>
      <c r="N366" s="311"/>
      <c r="O366" s="496">
        <v>1529</v>
      </c>
      <c r="P366" s="348"/>
      <c r="Q366" s="348"/>
      <c r="R366" s="348"/>
      <c r="S366" s="348"/>
      <c r="T366" s="348"/>
      <c r="U366" s="348"/>
      <c r="V366" s="348"/>
      <c r="W366" s="348"/>
      <c r="X366" s="348"/>
      <c r="Y366" s="493">
        <v>1159</v>
      </c>
      <c r="Z366" s="350"/>
      <c r="AA366" s="350"/>
      <c r="AB366" s="350"/>
      <c r="AC366" s="350"/>
      <c r="AD366" s="350"/>
      <c r="AE366" s="350"/>
      <c r="AF366" s="350"/>
      <c r="AG366" s="350"/>
      <c r="AH366" s="350"/>
      <c r="AI366" s="526">
        <v>1241</v>
      </c>
      <c r="AJ366" s="349"/>
      <c r="AK366" s="349"/>
      <c r="AL366" s="349"/>
      <c r="AM366" s="349"/>
      <c r="AN366" s="349"/>
      <c r="AO366" s="349"/>
      <c r="AP366" s="349"/>
      <c r="AQ366" s="349"/>
      <c r="AR366" s="349"/>
      <c r="AS366" s="532">
        <v>1815</v>
      </c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544">
        <v>1053</v>
      </c>
      <c r="BD366" s="352"/>
      <c r="BE366" s="352"/>
      <c r="BF366" s="352"/>
      <c r="BG366" s="352"/>
      <c r="BH366" s="352"/>
      <c r="BI366" s="352"/>
      <c r="BJ366" s="352"/>
      <c r="BK366" s="352"/>
      <c r="BL366" s="352"/>
      <c r="BM366" s="551">
        <v>1419</v>
      </c>
      <c r="BN366" s="311"/>
      <c r="BO366" s="312"/>
      <c r="BP366" s="311"/>
      <c r="BQ366" s="311"/>
      <c r="BR366" s="311"/>
      <c r="BS366" s="311"/>
      <c r="BT366" s="309"/>
      <c r="BU366" s="311"/>
      <c r="BV366" s="314"/>
      <c r="BW366" s="353"/>
      <c r="BX366" s="311"/>
      <c r="BY366" s="312"/>
      <c r="BZ366" s="311"/>
      <c r="CA366" s="311"/>
      <c r="CB366" s="311"/>
      <c r="CC366" s="311"/>
      <c r="CD366" s="309"/>
      <c r="CE366" s="314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5" customFormat="1" ht="29.25">
      <c r="A367" s="294">
        <v>360</v>
      </c>
      <c r="B367" s="295"/>
      <c r="C367" s="295"/>
      <c r="D367" s="295"/>
      <c r="E367" s="296"/>
      <c r="F367" s="361">
        <v>1113226</v>
      </c>
      <c r="G367" s="362" t="s">
        <v>442</v>
      </c>
      <c r="H367" s="390" t="s">
        <v>42</v>
      </c>
      <c r="I367" s="295"/>
      <c r="J367" s="309"/>
      <c r="K367" s="310"/>
      <c r="L367" s="159">
        <f t="shared" si="9"/>
        <v>3662</v>
      </c>
      <c r="M367" s="310"/>
      <c r="N367" s="311"/>
      <c r="O367" s="348">
        <v>779</v>
      </c>
      <c r="P367" s="311"/>
      <c r="Q367" s="312"/>
      <c r="R367" s="311"/>
      <c r="S367" s="311"/>
      <c r="T367" s="311"/>
      <c r="U367" s="311"/>
      <c r="V367" s="309"/>
      <c r="W367" s="311"/>
      <c r="X367" s="314"/>
      <c r="Y367" s="481">
        <v>463</v>
      </c>
      <c r="Z367" s="311"/>
      <c r="AA367" s="312"/>
      <c r="AB367" s="311"/>
      <c r="AC367" s="311"/>
      <c r="AD367" s="311"/>
      <c r="AE367" s="311"/>
      <c r="AF367" s="309"/>
      <c r="AG367" s="311"/>
      <c r="AH367" s="314"/>
      <c r="AI367" s="349">
        <v>499</v>
      </c>
      <c r="AJ367" s="311"/>
      <c r="AK367" s="312"/>
      <c r="AL367" s="311"/>
      <c r="AM367" s="311"/>
      <c r="AN367" s="311"/>
      <c r="AO367" s="311"/>
      <c r="AP367" s="309"/>
      <c r="AQ367" s="311"/>
      <c r="AR367" s="314"/>
      <c r="AS367" s="534">
        <v>806</v>
      </c>
      <c r="AT367" s="311"/>
      <c r="AU367" s="312"/>
      <c r="AV367" s="311"/>
      <c r="AW367" s="311"/>
      <c r="AX367" s="311"/>
      <c r="AY367" s="311"/>
      <c r="AZ367" s="309"/>
      <c r="BA367" s="311"/>
      <c r="BB367" s="314"/>
      <c r="BC367" s="545">
        <v>536</v>
      </c>
      <c r="BD367" s="311"/>
      <c r="BE367" s="312"/>
      <c r="BF367" s="311"/>
      <c r="BG367" s="311"/>
      <c r="BH367" s="311"/>
      <c r="BI367" s="311"/>
      <c r="BJ367" s="309"/>
      <c r="BK367" s="311"/>
      <c r="BL367" s="314"/>
      <c r="BM367" s="553">
        <v>579</v>
      </c>
      <c r="BN367" s="311"/>
      <c r="BO367" s="312"/>
      <c r="BP367" s="311"/>
      <c r="BQ367" s="311"/>
      <c r="BR367" s="311"/>
      <c r="BS367" s="311"/>
      <c r="BT367" s="309"/>
      <c r="BU367" s="311"/>
      <c r="BV367" s="314"/>
      <c r="BW367" s="353"/>
      <c r="BX367" s="311"/>
      <c r="BY367" s="312"/>
      <c r="BZ367" s="311"/>
      <c r="CA367" s="311"/>
      <c r="CB367" s="311"/>
      <c r="CC367" s="311"/>
      <c r="CD367" s="309"/>
      <c r="CE367" s="314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5" customFormat="1" ht="29.25">
      <c r="A368" s="294">
        <v>361</v>
      </c>
      <c r="B368" s="295"/>
      <c r="C368" s="295"/>
      <c r="D368" s="295"/>
      <c r="E368" s="296"/>
      <c r="F368" s="361">
        <v>1113227</v>
      </c>
      <c r="G368" s="362" t="s">
        <v>443</v>
      </c>
      <c r="H368" s="390" t="s">
        <v>42</v>
      </c>
      <c r="I368" s="295"/>
      <c r="J368" s="309"/>
      <c r="K368" s="310"/>
      <c r="L368" s="159">
        <f t="shared" si="9"/>
        <v>3692</v>
      </c>
      <c r="M368" s="310"/>
      <c r="N368" s="311"/>
      <c r="O368" s="348">
        <v>743</v>
      </c>
      <c r="P368" s="311"/>
      <c r="Q368" s="312"/>
      <c r="R368" s="311"/>
      <c r="S368" s="311"/>
      <c r="T368" s="311"/>
      <c r="U368" s="311"/>
      <c r="V368" s="309"/>
      <c r="W368" s="311"/>
      <c r="X368" s="314"/>
      <c r="Y368" s="481">
        <v>481</v>
      </c>
      <c r="Z368" s="311"/>
      <c r="AA368" s="312"/>
      <c r="AB368" s="311"/>
      <c r="AC368" s="311"/>
      <c r="AD368" s="311"/>
      <c r="AE368" s="311"/>
      <c r="AF368" s="309"/>
      <c r="AG368" s="311"/>
      <c r="AH368" s="314"/>
      <c r="AI368" s="349">
        <v>480</v>
      </c>
      <c r="AJ368" s="311"/>
      <c r="AK368" s="312"/>
      <c r="AL368" s="311"/>
      <c r="AM368" s="311"/>
      <c r="AN368" s="311"/>
      <c r="AO368" s="311"/>
      <c r="AP368" s="309"/>
      <c r="AQ368" s="311"/>
      <c r="AR368" s="314"/>
      <c r="AS368" s="534">
        <v>850</v>
      </c>
      <c r="AT368" s="311"/>
      <c r="AU368" s="312"/>
      <c r="AV368" s="311"/>
      <c r="AW368" s="311"/>
      <c r="AX368" s="311"/>
      <c r="AY368" s="311"/>
      <c r="AZ368" s="309"/>
      <c r="BA368" s="311"/>
      <c r="BB368" s="314"/>
      <c r="BC368" s="546">
        <v>522</v>
      </c>
      <c r="BD368" s="311"/>
      <c r="BE368" s="312"/>
      <c r="BF368" s="311"/>
      <c r="BG368" s="311"/>
      <c r="BH368" s="311"/>
      <c r="BI368" s="311"/>
      <c r="BJ368" s="309"/>
      <c r="BK368" s="311"/>
      <c r="BL368" s="314"/>
      <c r="BM368" s="553">
        <v>616</v>
      </c>
      <c r="BN368" s="311"/>
      <c r="BO368" s="312"/>
      <c r="BP368" s="311"/>
      <c r="BQ368" s="311"/>
      <c r="BR368" s="311"/>
      <c r="BS368" s="311"/>
      <c r="BT368" s="309"/>
      <c r="BU368" s="311"/>
      <c r="BV368" s="314"/>
      <c r="BW368" s="353"/>
      <c r="BX368" s="311"/>
      <c r="BY368" s="312"/>
      <c r="BZ368" s="311"/>
      <c r="CA368" s="311"/>
      <c r="CB368" s="311"/>
      <c r="CC368" s="311"/>
      <c r="CD368" s="309"/>
      <c r="CE368" s="314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5" customFormat="1" ht="29.25">
      <c r="A369" s="294">
        <v>362</v>
      </c>
      <c r="B369" s="295"/>
      <c r="C369" s="295"/>
      <c r="D369" s="295"/>
      <c r="E369" s="296"/>
      <c r="F369" s="361">
        <v>1113228</v>
      </c>
      <c r="G369" s="362" t="s">
        <v>444</v>
      </c>
      <c r="H369" s="390" t="s">
        <v>42</v>
      </c>
      <c r="I369" s="295"/>
      <c r="J369" s="309"/>
      <c r="K369" s="310"/>
      <c r="L369" s="159">
        <f t="shared" si="9"/>
        <v>3726</v>
      </c>
      <c r="M369" s="310"/>
      <c r="N369" s="311"/>
      <c r="O369" s="348">
        <v>829</v>
      </c>
      <c r="P369" s="311"/>
      <c r="Q369" s="312"/>
      <c r="R369" s="311"/>
      <c r="S369" s="311"/>
      <c r="T369" s="311"/>
      <c r="U369" s="311"/>
      <c r="V369" s="309"/>
      <c r="W369" s="311"/>
      <c r="X369" s="314"/>
      <c r="Y369" s="481">
        <v>497</v>
      </c>
      <c r="Z369" s="311"/>
      <c r="AA369" s="312"/>
      <c r="AB369" s="311"/>
      <c r="AC369" s="311"/>
      <c r="AD369" s="311"/>
      <c r="AE369" s="311"/>
      <c r="AF369" s="309"/>
      <c r="AG369" s="311"/>
      <c r="AH369" s="314"/>
      <c r="AI369" s="349">
        <v>453</v>
      </c>
      <c r="AJ369" s="311"/>
      <c r="AK369" s="312"/>
      <c r="AL369" s="311"/>
      <c r="AM369" s="311"/>
      <c r="AN369" s="311"/>
      <c r="AO369" s="311"/>
      <c r="AP369" s="309"/>
      <c r="AQ369" s="311"/>
      <c r="AR369" s="314"/>
      <c r="AS369" s="534">
        <v>807</v>
      </c>
      <c r="AT369" s="311"/>
      <c r="AU369" s="312"/>
      <c r="AV369" s="311"/>
      <c r="AW369" s="311"/>
      <c r="AX369" s="311"/>
      <c r="AY369" s="311"/>
      <c r="AZ369" s="309"/>
      <c r="BA369" s="311"/>
      <c r="BB369" s="314"/>
      <c r="BC369" s="546">
        <v>544</v>
      </c>
      <c r="BD369" s="311"/>
      <c r="BE369" s="312"/>
      <c r="BF369" s="311"/>
      <c r="BG369" s="311"/>
      <c r="BH369" s="311"/>
      <c r="BI369" s="311"/>
      <c r="BJ369" s="309"/>
      <c r="BK369" s="311"/>
      <c r="BL369" s="314"/>
      <c r="BM369" s="553">
        <v>596</v>
      </c>
      <c r="BN369" s="311"/>
      <c r="BO369" s="312"/>
      <c r="BP369" s="311"/>
      <c r="BQ369" s="311"/>
      <c r="BR369" s="311"/>
      <c r="BS369" s="311"/>
      <c r="BT369" s="309"/>
      <c r="BU369" s="311"/>
      <c r="BV369" s="314"/>
      <c r="BW369" s="353"/>
      <c r="BX369" s="311"/>
      <c r="BY369" s="312"/>
      <c r="BZ369" s="311"/>
      <c r="CA369" s="311"/>
      <c r="CB369" s="311"/>
      <c r="CC369" s="311"/>
      <c r="CD369" s="309"/>
      <c r="CE369" s="314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5" customFormat="1" ht="29.25">
      <c r="A370" s="294">
        <v>363</v>
      </c>
      <c r="B370" s="295"/>
      <c r="C370" s="295"/>
      <c r="D370" s="295"/>
      <c r="E370" s="296"/>
      <c r="F370" s="361">
        <v>1113229</v>
      </c>
      <c r="G370" s="362" t="s">
        <v>473</v>
      </c>
      <c r="H370" s="390" t="s">
        <v>42</v>
      </c>
      <c r="I370" s="295"/>
      <c r="J370" s="309"/>
      <c r="K370" s="310"/>
      <c r="L370" s="159">
        <f t="shared" si="9"/>
        <v>5257</v>
      </c>
      <c r="M370" s="310"/>
      <c r="N370" s="311"/>
      <c r="O370" s="348">
        <v>928</v>
      </c>
      <c r="P370" s="311"/>
      <c r="Q370" s="312"/>
      <c r="R370" s="311"/>
      <c r="S370" s="311"/>
      <c r="T370" s="311"/>
      <c r="U370" s="311"/>
      <c r="V370" s="309"/>
      <c r="W370" s="311"/>
      <c r="X370" s="314"/>
      <c r="Y370" s="481">
        <v>604</v>
      </c>
      <c r="Z370" s="311"/>
      <c r="AA370" s="312"/>
      <c r="AB370" s="311"/>
      <c r="AC370" s="311"/>
      <c r="AD370" s="311"/>
      <c r="AE370" s="311"/>
      <c r="AF370" s="309"/>
      <c r="AG370" s="311"/>
      <c r="AH370" s="314"/>
      <c r="AI370" s="349">
        <v>740</v>
      </c>
      <c r="AJ370" s="311"/>
      <c r="AK370" s="312"/>
      <c r="AL370" s="311"/>
      <c r="AM370" s="311"/>
      <c r="AN370" s="311"/>
      <c r="AO370" s="311"/>
      <c r="AP370" s="309"/>
      <c r="AQ370" s="311"/>
      <c r="AR370" s="314"/>
      <c r="AS370" s="534">
        <v>1395</v>
      </c>
      <c r="AT370" s="311"/>
      <c r="AU370" s="312"/>
      <c r="AV370" s="311"/>
      <c r="AW370" s="311"/>
      <c r="AX370" s="311"/>
      <c r="AY370" s="311"/>
      <c r="AZ370" s="309"/>
      <c r="BA370" s="311"/>
      <c r="BB370" s="314"/>
      <c r="BC370" s="546">
        <v>720</v>
      </c>
      <c r="BD370" s="311"/>
      <c r="BE370" s="312"/>
      <c r="BF370" s="311"/>
      <c r="BG370" s="311"/>
      <c r="BH370" s="311"/>
      <c r="BI370" s="311"/>
      <c r="BJ370" s="309"/>
      <c r="BK370" s="311"/>
      <c r="BL370" s="314"/>
      <c r="BM370" s="553">
        <v>870</v>
      </c>
      <c r="BN370" s="311"/>
      <c r="BO370" s="312"/>
      <c r="BP370" s="311"/>
      <c r="BQ370" s="311"/>
      <c r="BR370" s="311"/>
      <c r="BS370" s="311"/>
      <c r="BT370" s="309"/>
      <c r="BU370" s="311"/>
      <c r="BV370" s="314"/>
      <c r="BW370" s="353"/>
      <c r="BX370" s="311"/>
      <c r="BY370" s="312"/>
      <c r="BZ370" s="311"/>
      <c r="CA370" s="311"/>
      <c r="CB370" s="311"/>
      <c r="CC370" s="311"/>
      <c r="CD370" s="309"/>
      <c r="CE370" s="314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5" customFormat="1" ht="29.25">
      <c r="A371" s="294">
        <v>364</v>
      </c>
      <c r="B371" s="295"/>
      <c r="C371" s="295"/>
      <c r="D371" s="295"/>
      <c r="E371" s="296"/>
      <c r="F371" s="361">
        <v>1113230</v>
      </c>
      <c r="G371" s="362" t="s">
        <v>481</v>
      </c>
      <c r="H371" s="390" t="s">
        <v>42</v>
      </c>
      <c r="I371" s="295"/>
      <c r="J371" s="309"/>
      <c r="K371" s="310"/>
      <c r="L371" s="159">
        <f t="shared" si="9"/>
        <v>0</v>
      </c>
      <c r="M371" s="310"/>
      <c r="N371" s="311"/>
      <c r="O371" s="348"/>
      <c r="P371" s="311"/>
      <c r="Q371" s="312"/>
      <c r="R371" s="311"/>
      <c r="S371" s="311"/>
      <c r="T371" s="311"/>
      <c r="U371" s="311"/>
      <c r="V371" s="309"/>
      <c r="W371" s="311"/>
      <c r="X371" s="314"/>
      <c r="Y371" s="481"/>
      <c r="Z371" s="311"/>
      <c r="AA371" s="312"/>
      <c r="AB371" s="311"/>
      <c r="AC371" s="311"/>
      <c r="AD371" s="311"/>
      <c r="AE371" s="311"/>
      <c r="AF371" s="309"/>
      <c r="AG371" s="311"/>
      <c r="AH371" s="314"/>
      <c r="AI371" s="349"/>
      <c r="AJ371" s="311"/>
      <c r="AK371" s="312"/>
      <c r="AL371" s="311"/>
      <c r="AM371" s="311"/>
      <c r="AN371" s="311"/>
      <c r="AO371" s="311"/>
      <c r="AP371" s="309"/>
      <c r="AQ371" s="311"/>
      <c r="AR371" s="314"/>
      <c r="AS371" s="534"/>
      <c r="AT371" s="311"/>
      <c r="AU371" s="312"/>
      <c r="AV371" s="311"/>
      <c r="AW371" s="311"/>
      <c r="AX371" s="311"/>
      <c r="AY371" s="311"/>
      <c r="AZ371" s="309"/>
      <c r="BA371" s="311"/>
      <c r="BB371" s="314"/>
      <c r="BC371" s="546"/>
      <c r="BD371" s="311"/>
      <c r="BE371" s="312"/>
      <c r="BF371" s="311"/>
      <c r="BG371" s="311"/>
      <c r="BH371" s="311"/>
      <c r="BI371" s="311"/>
      <c r="BJ371" s="309"/>
      <c r="BK371" s="311"/>
      <c r="BL371" s="314"/>
      <c r="BM371" s="553"/>
      <c r="BN371" s="311"/>
      <c r="BO371" s="312"/>
      <c r="BP371" s="311"/>
      <c r="BQ371" s="311"/>
      <c r="BR371" s="311"/>
      <c r="BS371" s="311"/>
      <c r="BT371" s="309"/>
      <c r="BU371" s="311"/>
      <c r="BV371" s="314"/>
      <c r="BW371" s="353"/>
      <c r="BX371" s="311"/>
      <c r="BY371" s="312"/>
      <c r="BZ371" s="311"/>
      <c r="CA371" s="311"/>
      <c r="CB371" s="311"/>
      <c r="CC371" s="311"/>
      <c r="CD371" s="309"/>
      <c r="CE371" s="314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5" customFormat="1" ht="26.25" hidden="1">
      <c r="A372" s="294"/>
      <c r="B372" s="295"/>
      <c r="C372" s="295"/>
      <c r="D372" s="295"/>
      <c r="E372" s="445"/>
      <c r="F372" s="487">
        <v>20059413</v>
      </c>
      <c r="G372" s="483" t="s">
        <v>446</v>
      </c>
      <c r="H372" s="441" t="s">
        <v>69</v>
      </c>
      <c r="I372" s="295"/>
      <c r="J372" s="309"/>
      <c r="K372" s="310"/>
      <c r="L372" s="177">
        <f t="shared" si="9"/>
        <v>0</v>
      </c>
      <c r="M372" s="310"/>
      <c r="N372" s="311"/>
      <c r="O372" s="348"/>
      <c r="P372" s="311"/>
      <c r="Q372" s="312"/>
      <c r="R372" s="311"/>
      <c r="S372" s="311"/>
      <c r="T372" s="311"/>
      <c r="U372" s="311"/>
      <c r="V372" s="309"/>
      <c r="W372" s="311"/>
      <c r="X372" s="314"/>
      <c r="Y372" s="350"/>
      <c r="Z372" s="311"/>
      <c r="AA372" s="312"/>
      <c r="AB372" s="311"/>
      <c r="AC372" s="311"/>
      <c r="AD372" s="311"/>
      <c r="AE372" s="311"/>
      <c r="AF372" s="309"/>
      <c r="AG372" s="311"/>
      <c r="AH372" s="314"/>
      <c r="AI372" s="349"/>
      <c r="AJ372" s="311"/>
      <c r="AK372" s="312"/>
      <c r="AL372" s="311"/>
      <c r="AM372" s="311"/>
      <c r="AN372" s="311"/>
      <c r="AO372" s="311"/>
      <c r="AP372" s="309"/>
      <c r="AQ372" s="311"/>
      <c r="AR372" s="314"/>
      <c r="AS372" s="351"/>
      <c r="AT372" s="311"/>
      <c r="AU372" s="312"/>
      <c r="AV372" s="311"/>
      <c r="AW372" s="311"/>
      <c r="AX372" s="311"/>
      <c r="AY372" s="311"/>
      <c r="AZ372" s="309"/>
      <c r="BA372" s="311"/>
      <c r="BB372" s="314"/>
      <c r="BC372" s="352"/>
      <c r="BD372" s="311"/>
      <c r="BE372" s="312"/>
      <c r="BF372" s="311"/>
      <c r="BG372" s="311"/>
      <c r="BH372" s="311"/>
      <c r="BI372" s="311"/>
      <c r="BJ372" s="309"/>
      <c r="BK372" s="311"/>
      <c r="BL372" s="314"/>
      <c r="BM372" s="389"/>
      <c r="BN372" s="311"/>
      <c r="BO372" s="312"/>
      <c r="BP372" s="311"/>
      <c r="BQ372" s="311"/>
      <c r="BR372" s="311"/>
      <c r="BS372" s="311"/>
      <c r="BT372" s="309"/>
      <c r="BU372" s="311"/>
      <c r="BV372" s="314"/>
      <c r="BW372" s="353"/>
      <c r="BX372" s="311"/>
      <c r="BY372" s="312"/>
      <c r="BZ372" s="311"/>
      <c r="CA372" s="311"/>
      <c r="CB372" s="311"/>
      <c r="CC372" s="311"/>
      <c r="CD372" s="309"/>
      <c r="CE372" s="314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5" customFormat="1" ht="26.25" hidden="1">
      <c r="A373" s="294"/>
      <c r="B373" s="295"/>
      <c r="C373" s="295"/>
      <c r="D373" s="295"/>
      <c r="E373" s="445"/>
      <c r="F373" s="487">
        <v>20059414</v>
      </c>
      <c r="G373" s="483" t="s">
        <v>447</v>
      </c>
      <c r="H373" s="441" t="s">
        <v>69</v>
      </c>
      <c r="I373" s="295"/>
      <c r="J373" s="309"/>
      <c r="K373" s="310"/>
      <c r="L373" s="177">
        <f t="shared" si="9"/>
        <v>0</v>
      </c>
      <c r="M373" s="310"/>
      <c r="N373" s="311"/>
      <c r="O373" s="348"/>
      <c r="P373" s="311"/>
      <c r="Q373" s="312"/>
      <c r="R373" s="311"/>
      <c r="S373" s="311"/>
      <c r="T373" s="311"/>
      <c r="U373" s="311"/>
      <c r="V373" s="309"/>
      <c r="W373" s="311"/>
      <c r="X373" s="314"/>
      <c r="Y373" s="350"/>
      <c r="Z373" s="311"/>
      <c r="AA373" s="312"/>
      <c r="AB373" s="311"/>
      <c r="AC373" s="311"/>
      <c r="AD373" s="311"/>
      <c r="AE373" s="311"/>
      <c r="AF373" s="309"/>
      <c r="AG373" s="311"/>
      <c r="AH373" s="314"/>
      <c r="AI373" s="349"/>
      <c r="AJ373" s="311"/>
      <c r="AK373" s="312"/>
      <c r="AL373" s="311"/>
      <c r="AM373" s="311"/>
      <c r="AN373" s="311"/>
      <c r="AO373" s="311"/>
      <c r="AP373" s="309"/>
      <c r="AQ373" s="311"/>
      <c r="AR373" s="314"/>
      <c r="AS373" s="351"/>
      <c r="AT373" s="311"/>
      <c r="AU373" s="312"/>
      <c r="AV373" s="311"/>
      <c r="AW373" s="311"/>
      <c r="AX373" s="311"/>
      <c r="AY373" s="311"/>
      <c r="AZ373" s="309"/>
      <c r="BA373" s="311"/>
      <c r="BB373" s="314"/>
      <c r="BC373" s="352"/>
      <c r="BD373" s="311"/>
      <c r="BE373" s="312"/>
      <c r="BF373" s="311"/>
      <c r="BG373" s="311"/>
      <c r="BH373" s="311"/>
      <c r="BI373" s="311"/>
      <c r="BJ373" s="309"/>
      <c r="BK373" s="311"/>
      <c r="BL373" s="314"/>
      <c r="BM373" s="389"/>
      <c r="BN373" s="311"/>
      <c r="BO373" s="312"/>
      <c r="BP373" s="311"/>
      <c r="BQ373" s="311"/>
      <c r="BR373" s="311"/>
      <c r="BS373" s="311"/>
      <c r="BT373" s="309"/>
      <c r="BU373" s="311"/>
      <c r="BV373" s="314"/>
      <c r="BW373" s="353"/>
      <c r="BX373" s="311"/>
      <c r="BY373" s="312"/>
      <c r="BZ373" s="311"/>
      <c r="CA373" s="311"/>
      <c r="CB373" s="311"/>
      <c r="CC373" s="311"/>
      <c r="CD373" s="309"/>
      <c r="CE373" s="314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5" customFormat="1" ht="29.25" hidden="1">
      <c r="A374" s="294"/>
      <c r="B374" s="295"/>
      <c r="C374" s="295"/>
      <c r="D374" s="295"/>
      <c r="E374" s="296"/>
      <c r="F374" s="488">
        <v>20059547</v>
      </c>
      <c r="G374" s="446" t="s">
        <v>448</v>
      </c>
      <c r="H374" s="357" t="s">
        <v>69</v>
      </c>
      <c r="I374" s="295"/>
      <c r="J374" s="309"/>
      <c r="K374" s="310"/>
      <c r="L374" s="177">
        <f t="shared" si="9"/>
        <v>25620</v>
      </c>
      <c r="M374" s="310"/>
      <c r="N374" s="311"/>
      <c r="O374" s="348">
        <v>4284</v>
      </c>
      <c r="P374" s="311"/>
      <c r="Q374" s="312"/>
      <c r="R374" s="311"/>
      <c r="S374" s="311"/>
      <c r="T374" s="311"/>
      <c r="U374" s="311"/>
      <c r="V374" s="309"/>
      <c r="W374" s="311"/>
      <c r="X374" s="314"/>
      <c r="Y374" s="350">
        <v>3800</v>
      </c>
      <c r="Z374" s="311"/>
      <c r="AA374" s="312"/>
      <c r="AB374" s="311"/>
      <c r="AC374" s="311"/>
      <c r="AD374" s="311"/>
      <c r="AE374" s="311"/>
      <c r="AF374" s="309"/>
      <c r="AG374" s="311"/>
      <c r="AH374" s="314"/>
      <c r="AI374" s="349">
        <v>4356</v>
      </c>
      <c r="AJ374" s="311"/>
      <c r="AK374" s="312"/>
      <c r="AL374" s="311"/>
      <c r="AM374" s="311"/>
      <c r="AN374" s="311"/>
      <c r="AO374" s="311"/>
      <c r="AP374" s="309"/>
      <c r="AQ374" s="311"/>
      <c r="AR374" s="314"/>
      <c r="AS374" s="351">
        <v>4680</v>
      </c>
      <c r="AT374" s="311"/>
      <c r="AU374" s="312"/>
      <c r="AV374" s="311"/>
      <c r="AW374" s="311"/>
      <c r="AX374" s="311"/>
      <c r="AY374" s="311"/>
      <c r="AZ374" s="309"/>
      <c r="BA374" s="311"/>
      <c r="BB374" s="314"/>
      <c r="BC374" s="352">
        <v>4200</v>
      </c>
      <c r="BD374" s="311"/>
      <c r="BE374" s="312"/>
      <c r="BF374" s="311"/>
      <c r="BG374" s="311"/>
      <c r="BH374" s="311"/>
      <c r="BI374" s="311"/>
      <c r="BJ374" s="309"/>
      <c r="BK374" s="311"/>
      <c r="BL374" s="314"/>
      <c r="BM374" s="389">
        <v>4300</v>
      </c>
      <c r="BN374" s="311"/>
      <c r="BO374" s="312"/>
      <c r="BP374" s="311"/>
      <c r="BQ374" s="311"/>
      <c r="BR374" s="311"/>
      <c r="BS374" s="311"/>
      <c r="BT374" s="309"/>
      <c r="BU374" s="311"/>
      <c r="BV374" s="314"/>
      <c r="BW374" s="353"/>
      <c r="BX374" s="311"/>
      <c r="BY374" s="312"/>
      <c r="BZ374" s="311"/>
      <c r="CA374" s="311"/>
      <c r="CB374" s="311"/>
      <c r="CC374" s="311"/>
      <c r="CD374" s="309"/>
      <c r="CE374" s="314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5" customFormat="1" ht="29.25" hidden="1">
      <c r="A375" s="294"/>
      <c r="B375" s="295"/>
      <c r="C375" s="295"/>
      <c r="D375" s="295"/>
      <c r="E375" s="296"/>
      <c r="F375" s="342">
        <v>20059548</v>
      </c>
      <c r="G375" s="362" t="s">
        <v>449</v>
      </c>
      <c r="H375" s="357" t="s">
        <v>69</v>
      </c>
      <c r="I375" s="295"/>
      <c r="J375" s="309"/>
      <c r="K375" s="310"/>
      <c r="L375" s="177">
        <f t="shared" si="9"/>
        <v>29560</v>
      </c>
      <c r="M375" s="310"/>
      <c r="N375" s="311"/>
      <c r="O375" s="348">
        <v>4320</v>
      </c>
      <c r="P375" s="311"/>
      <c r="Q375" s="312"/>
      <c r="R375" s="311"/>
      <c r="S375" s="311"/>
      <c r="T375" s="311"/>
      <c r="U375" s="311"/>
      <c r="V375" s="309"/>
      <c r="W375" s="311"/>
      <c r="X375" s="314"/>
      <c r="Y375" s="350">
        <v>4500</v>
      </c>
      <c r="Z375" s="311"/>
      <c r="AA375" s="312"/>
      <c r="AB375" s="311"/>
      <c r="AC375" s="311"/>
      <c r="AD375" s="311"/>
      <c r="AE375" s="311"/>
      <c r="AF375" s="309"/>
      <c r="AG375" s="311"/>
      <c r="AH375" s="314"/>
      <c r="AI375" s="349">
        <v>4440</v>
      </c>
      <c r="AJ375" s="311"/>
      <c r="AK375" s="312"/>
      <c r="AL375" s="311"/>
      <c r="AM375" s="311"/>
      <c r="AN375" s="311"/>
      <c r="AO375" s="311"/>
      <c r="AP375" s="309"/>
      <c r="AQ375" s="311"/>
      <c r="AR375" s="314"/>
      <c r="AS375" s="351">
        <v>5400</v>
      </c>
      <c r="AT375" s="311"/>
      <c r="AU375" s="312"/>
      <c r="AV375" s="311"/>
      <c r="AW375" s="311"/>
      <c r="AX375" s="311"/>
      <c r="AY375" s="311"/>
      <c r="AZ375" s="309"/>
      <c r="BA375" s="311"/>
      <c r="BB375" s="314"/>
      <c r="BC375" s="352">
        <v>5400</v>
      </c>
      <c r="BD375" s="311"/>
      <c r="BE375" s="312"/>
      <c r="BF375" s="311"/>
      <c r="BG375" s="311"/>
      <c r="BH375" s="311"/>
      <c r="BI375" s="311"/>
      <c r="BJ375" s="309"/>
      <c r="BK375" s="311"/>
      <c r="BL375" s="314"/>
      <c r="BM375" s="389">
        <v>5500</v>
      </c>
      <c r="BN375" s="311"/>
      <c r="BO375" s="312"/>
      <c r="BP375" s="311"/>
      <c r="BQ375" s="311"/>
      <c r="BR375" s="311"/>
      <c r="BS375" s="311"/>
      <c r="BT375" s="309"/>
      <c r="BU375" s="311"/>
      <c r="BV375" s="314"/>
      <c r="BW375" s="353"/>
      <c r="BX375" s="311"/>
      <c r="BY375" s="312"/>
      <c r="BZ375" s="311"/>
      <c r="CA375" s="311"/>
      <c r="CB375" s="311"/>
      <c r="CC375" s="311"/>
      <c r="CD375" s="309"/>
      <c r="CE375" s="314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5" customFormat="1" ht="29.25" hidden="1">
      <c r="A376" s="294"/>
      <c r="B376" s="295"/>
      <c r="C376" s="295"/>
      <c r="D376" s="295"/>
      <c r="E376" s="296"/>
      <c r="F376" s="342">
        <v>20057458</v>
      </c>
      <c r="G376" s="362" t="s">
        <v>450</v>
      </c>
      <c r="H376" s="441" t="s">
        <v>69</v>
      </c>
      <c r="I376" s="295"/>
      <c r="J376" s="309"/>
      <c r="K376" s="310"/>
      <c r="L376" s="177">
        <f t="shared" si="9"/>
        <v>1688</v>
      </c>
      <c r="M376" s="310"/>
      <c r="N376" s="311"/>
      <c r="O376" s="348">
        <v>594</v>
      </c>
      <c r="P376" s="311"/>
      <c r="Q376" s="312"/>
      <c r="R376" s="311"/>
      <c r="S376" s="311"/>
      <c r="T376" s="311"/>
      <c r="U376" s="311"/>
      <c r="V376" s="309"/>
      <c r="W376" s="311"/>
      <c r="X376" s="314"/>
      <c r="Y376" s="350">
        <v>500</v>
      </c>
      <c r="Z376" s="311"/>
      <c r="AA376" s="312"/>
      <c r="AB376" s="311"/>
      <c r="AC376" s="311"/>
      <c r="AD376" s="311"/>
      <c r="AE376" s="311"/>
      <c r="AF376" s="309"/>
      <c r="AG376" s="311"/>
      <c r="AH376" s="314"/>
      <c r="AI376" s="349">
        <v>594</v>
      </c>
      <c r="AJ376" s="311"/>
      <c r="AK376" s="312"/>
      <c r="AL376" s="311"/>
      <c r="AM376" s="311"/>
      <c r="AN376" s="311"/>
      <c r="AO376" s="311"/>
      <c r="AP376" s="309"/>
      <c r="AQ376" s="311"/>
      <c r="AR376" s="314"/>
      <c r="AS376" s="351"/>
      <c r="AT376" s="311"/>
      <c r="AU376" s="312"/>
      <c r="AV376" s="311"/>
      <c r="AW376" s="311"/>
      <c r="AX376" s="311"/>
      <c r="AY376" s="311"/>
      <c r="AZ376" s="309"/>
      <c r="BA376" s="311"/>
      <c r="BB376" s="314"/>
      <c r="BC376" s="352"/>
      <c r="BD376" s="311"/>
      <c r="BE376" s="312"/>
      <c r="BF376" s="311"/>
      <c r="BG376" s="311"/>
      <c r="BH376" s="311"/>
      <c r="BI376" s="311"/>
      <c r="BJ376" s="309"/>
      <c r="BK376" s="311"/>
      <c r="BL376" s="314"/>
      <c r="BM376" s="389"/>
      <c r="BN376" s="311"/>
      <c r="BO376" s="312"/>
      <c r="BP376" s="311"/>
      <c r="BQ376" s="311"/>
      <c r="BR376" s="311"/>
      <c r="BS376" s="311"/>
      <c r="BT376" s="309"/>
      <c r="BU376" s="311"/>
      <c r="BV376" s="314"/>
      <c r="BW376" s="353"/>
      <c r="BX376" s="311"/>
      <c r="BY376" s="312"/>
      <c r="BZ376" s="311"/>
      <c r="CA376" s="311"/>
      <c r="CB376" s="311"/>
      <c r="CC376" s="311"/>
      <c r="CD376" s="309"/>
      <c r="CE376" s="314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4"/>
      <c r="B377" s="484"/>
      <c r="C377" s="484"/>
      <c r="D377" s="484"/>
      <c r="E377" s="296"/>
      <c r="F377" s="295">
        <v>20059798</v>
      </c>
      <c r="G377" s="489" t="s">
        <v>452</v>
      </c>
      <c r="H377" s="441" t="s">
        <v>69</v>
      </c>
      <c r="I377" s="485"/>
      <c r="J377" s="485"/>
      <c r="K377" s="310"/>
      <c r="L377" s="466">
        <f t="shared" ref="L377:L397" si="10">SUM(O377,Y377,AI377,AS377,BC377,BM377,BW377)</f>
        <v>2260</v>
      </c>
      <c r="M377" s="310"/>
      <c r="N377" s="486"/>
      <c r="O377" s="348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0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49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51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52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38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53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4"/>
      <c r="B378" s="484"/>
      <c r="C378" s="484"/>
      <c r="D378" s="484"/>
      <c r="E378" s="296"/>
      <c r="F378" s="295">
        <v>20059796</v>
      </c>
      <c r="G378" s="489" t="s">
        <v>453</v>
      </c>
      <c r="H378" s="441" t="s">
        <v>69</v>
      </c>
      <c r="I378" s="485"/>
      <c r="J378" s="485"/>
      <c r="K378" s="310"/>
      <c r="L378" s="466">
        <f>SUM(O378,Y378,AI378,AS378,BC378,BM378)</f>
        <v>9616</v>
      </c>
      <c r="M378" s="310"/>
      <c r="N378" s="486"/>
      <c r="O378" s="348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0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49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51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52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38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53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4"/>
      <c r="B379" s="484"/>
      <c r="C379" s="484"/>
      <c r="D379" s="484"/>
      <c r="E379" s="296"/>
      <c r="F379" s="513">
        <v>20059799</v>
      </c>
      <c r="G379" s="514" t="s">
        <v>454</v>
      </c>
      <c r="H379" s="441" t="s">
        <v>69</v>
      </c>
      <c r="I379" s="485"/>
      <c r="J379" s="485"/>
      <c r="K379" s="310"/>
      <c r="L379" s="466">
        <f t="shared" si="10"/>
        <v>0</v>
      </c>
      <c r="M379" s="310"/>
      <c r="N379" s="486"/>
      <c r="O379" s="348"/>
      <c r="Q379" s="243"/>
      <c r="R379" s="242"/>
      <c r="S379" s="243"/>
      <c r="T379" s="242"/>
      <c r="U379" s="244"/>
      <c r="V379" s="244"/>
      <c r="W379" s="236"/>
      <c r="X379" s="236"/>
      <c r="Y379" s="350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49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51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52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38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53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4"/>
      <c r="B380" s="484"/>
      <c r="C380" s="484"/>
      <c r="D380" s="484"/>
      <c r="E380" s="296"/>
      <c r="F380" s="513">
        <v>20059797</v>
      </c>
      <c r="G380" s="514" t="s">
        <v>403</v>
      </c>
      <c r="H380" s="441" t="s">
        <v>69</v>
      </c>
      <c r="I380" s="485"/>
      <c r="J380" s="485"/>
      <c r="K380" s="310"/>
      <c r="L380" s="466">
        <f t="shared" si="10"/>
        <v>0</v>
      </c>
      <c r="M380" s="310"/>
      <c r="N380" s="486"/>
      <c r="O380" s="348"/>
      <c r="Q380" s="243"/>
      <c r="R380" s="242"/>
      <c r="S380" s="243"/>
      <c r="T380" s="242"/>
      <c r="U380" s="244"/>
      <c r="V380" s="244"/>
      <c r="W380" s="236"/>
      <c r="X380" s="236"/>
      <c r="Y380" s="350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49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51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52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38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53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4"/>
      <c r="B381" s="484"/>
      <c r="C381" s="484"/>
      <c r="D381" s="484"/>
      <c r="E381" s="296"/>
      <c r="F381" s="295">
        <v>20060019</v>
      </c>
      <c r="G381" s="324" t="s">
        <v>459</v>
      </c>
      <c r="H381" s="441" t="s">
        <v>69</v>
      </c>
      <c r="I381" s="485"/>
      <c r="J381" s="485"/>
      <c r="K381" s="310"/>
      <c r="L381" s="466">
        <f t="shared" si="10"/>
        <v>12200</v>
      </c>
      <c r="M381" s="310"/>
      <c r="N381" s="486"/>
      <c r="O381" s="348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0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49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51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52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38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53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4"/>
      <c r="B382" s="484"/>
      <c r="C382" s="484"/>
      <c r="D382" s="484"/>
      <c r="E382" s="296"/>
      <c r="F382" s="295">
        <v>20060020</v>
      </c>
      <c r="G382" s="324" t="s">
        <v>460</v>
      </c>
      <c r="H382" s="441" t="s">
        <v>69</v>
      </c>
      <c r="I382" s="485"/>
      <c r="J382" s="485"/>
      <c r="K382" s="310"/>
      <c r="L382" s="466">
        <f t="shared" si="10"/>
        <v>400</v>
      </c>
      <c r="M382" s="310"/>
      <c r="N382" s="486"/>
      <c r="O382" s="348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0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49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51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5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38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53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4"/>
      <c r="B383" s="484"/>
      <c r="C383" s="484"/>
      <c r="D383" s="484"/>
      <c r="E383" s="296"/>
      <c r="F383" s="295">
        <v>3000002</v>
      </c>
      <c r="G383" s="324" t="s">
        <v>461</v>
      </c>
      <c r="H383" s="441" t="s">
        <v>69</v>
      </c>
      <c r="I383" s="485"/>
      <c r="J383" s="485"/>
      <c r="K383" s="310"/>
      <c r="L383" s="466">
        <f t="shared" si="10"/>
        <v>8</v>
      </c>
      <c r="M383" s="310"/>
      <c r="N383" s="486"/>
      <c r="O383" s="348"/>
      <c r="Q383" s="243"/>
      <c r="R383" s="242"/>
      <c r="S383" s="243"/>
      <c r="T383" s="242"/>
      <c r="U383" s="244"/>
      <c r="V383" s="244"/>
      <c r="W383" s="236"/>
      <c r="X383" s="236"/>
      <c r="Y383" s="350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49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51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5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38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53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4"/>
      <c r="B384" s="484"/>
      <c r="C384" s="484"/>
      <c r="D384" s="484"/>
      <c r="E384" s="296"/>
      <c r="F384" s="295">
        <v>3000000</v>
      </c>
      <c r="G384" s="324" t="s">
        <v>462</v>
      </c>
      <c r="H384" s="441" t="s">
        <v>69</v>
      </c>
      <c r="I384" s="485"/>
      <c r="J384" s="485"/>
      <c r="K384" s="310"/>
      <c r="L384" s="466">
        <f t="shared" si="10"/>
        <v>0</v>
      </c>
      <c r="M384" s="310"/>
      <c r="N384" s="486"/>
      <c r="O384" s="348"/>
      <c r="Q384" s="243"/>
      <c r="R384" s="242"/>
      <c r="S384" s="243"/>
      <c r="T384" s="242"/>
      <c r="U384" s="244"/>
      <c r="V384" s="244"/>
      <c r="W384" s="236"/>
      <c r="X384" s="236"/>
      <c r="Y384" s="350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49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51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5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38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53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4"/>
      <c r="B385" s="484"/>
      <c r="C385" s="484"/>
      <c r="D385" s="484"/>
      <c r="E385" s="296"/>
      <c r="F385" s="295">
        <v>3000003</v>
      </c>
      <c r="G385" s="324" t="s">
        <v>463</v>
      </c>
      <c r="H385" s="441" t="s">
        <v>69</v>
      </c>
      <c r="I385" s="485"/>
      <c r="J385" s="485"/>
      <c r="K385" s="310"/>
      <c r="L385" s="466">
        <f t="shared" si="10"/>
        <v>8</v>
      </c>
      <c r="M385" s="310"/>
      <c r="N385" s="486"/>
      <c r="O385" s="348"/>
      <c r="Q385" s="243"/>
      <c r="R385" s="242"/>
      <c r="S385" s="243"/>
      <c r="T385" s="242"/>
      <c r="U385" s="244"/>
      <c r="V385" s="244"/>
      <c r="W385" s="236"/>
      <c r="X385" s="236"/>
      <c r="Y385" s="350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49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51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52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38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53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4"/>
      <c r="B386" s="484"/>
      <c r="C386" s="484"/>
      <c r="D386" s="484"/>
      <c r="E386" s="296"/>
      <c r="F386" s="295">
        <v>3000004</v>
      </c>
      <c r="G386" s="324" t="s">
        <v>464</v>
      </c>
      <c r="H386" s="441" t="s">
        <v>69</v>
      </c>
      <c r="I386" s="485"/>
      <c r="J386" s="485"/>
      <c r="K386" s="310"/>
      <c r="L386" s="466">
        <f t="shared" si="10"/>
        <v>8</v>
      </c>
      <c r="M386" s="310"/>
      <c r="N386" s="486"/>
      <c r="O386" s="348"/>
      <c r="Q386" s="243"/>
      <c r="R386" s="242"/>
      <c r="S386" s="243"/>
      <c r="T386" s="242"/>
      <c r="U386" s="244"/>
      <c r="V386" s="244"/>
      <c r="W386" s="236"/>
      <c r="X386" s="236"/>
      <c r="Y386" s="350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49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51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52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38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53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4"/>
      <c r="B387" s="484"/>
      <c r="C387" s="484"/>
      <c r="D387" s="484"/>
      <c r="E387" s="296"/>
      <c r="F387" s="295">
        <v>3000001</v>
      </c>
      <c r="G387" s="324" t="s">
        <v>465</v>
      </c>
      <c r="H387" s="441" t="s">
        <v>69</v>
      </c>
      <c r="I387" s="485"/>
      <c r="J387" s="485"/>
      <c r="K387" s="310"/>
      <c r="L387" s="466">
        <f t="shared" si="10"/>
        <v>8</v>
      </c>
      <c r="M387" s="310"/>
      <c r="N387" s="486"/>
      <c r="O387" s="348"/>
      <c r="Q387" s="243"/>
      <c r="R387" s="242"/>
      <c r="S387" s="243"/>
      <c r="T387" s="242"/>
      <c r="U387" s="244"/>
      <c r="V387" s="244"/>
      <c r="W387" s="236"/>
      <c r="X387" s="236"/>
      <c r="Y387" s="350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49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51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52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38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53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4"/>
      <c r="B388" s="484"/>
      <c r="C388" s="484"/>
      <c r="D388" s="484"/>
      <c r="E388" s="296"/>
      <c r="F388" s="295">
        <v>20059087</v>
      </c>
      <c r="G388" s="489" t="s">
        <v>239</v>
      </c>
      <c r="H388" s="441" t="s">
        <v>69</v>
      </c>
      <c r="I388" s="485"/>
      <c r="J388" s="485"/>
      <c r="K388" s="310"/>
      <c r="L388" s="466">
        <f t="shared" si="10"/>
        <v>19180</v>
      </c>
      <c r="M388" s="310"/>
      <c r="N388" s="486"/>
      <c r="O388" s="348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0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49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51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52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38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53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4"/>
      <c r="B389" s="484"/>
      <c r="C389" s="484"/>
      <c r="D389" s="484"/>
      <c r="E389" s="296"/>
      <c r="F389" s="295">
        <v>20060018</v>
      </c>
      <c r="G389" s="489" t="s">
        <v>466</v>
      </c>
      <c r="H389" s="441" t="s">
        <v>69</v>
      </c>
      <c r="I389" s="485"/>
      <c r="J389" s="485"/>
      <c r="K389" s="310"/>
      <c r="L389" s="466">
        <f t="shared" si="10"/>
        <v>5340</v>
      </c>
      <c r="M389" s="310"/>
      <c r="N389" s="486"/>
      <c r="O389" s="348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0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49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51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52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38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53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4"/>
      <c r="B390" s="484"/>
      <c r="C390" s="484"/>
      <c r="D390" s="484"/>
      <c r="E390" s="296"/>
      <c r="F390" s="447">
        <v>20060184</v>
      </c>
      <c r="G390" s="362" t="s">
        <v>467</v>
      </c>
      <c r="H390" s="441" t="s">
        <v>69</v>
      </c>
      <c r="I390" s="485"/>
      <c r="J390" s="485"/>
      <c r="K390" s="310"/>
      <c r="L390" s="466">
        <f t="shared" si="10"/>
        <v>870</v>
      </c>
      <c r="M390" s="310"/>
      <c r="N390" s="486"/>
      <c r="O390" s="348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0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49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51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52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38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53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4"/>
      <c r="B391" s="484"/>
      <c r="C391" s="484"/>
      <c r="D391" s="484"/>
      <c r="E391" s="296"/>
      <c r="F391" s="295">
        <v>20060399</v>
      </c>
      <c r="G391" s="489" t="s">
        <v>474</v>
      </c>
      <c r="H391" s="441" t="s">
        <v>69</v>
      </c>
      <c r="I391" s="485"/>
      <c r="J391" s="485"/>
      <c r="K391" s="310"/>
      <c r="L391" s="466">
        <f t="shared" si="10"/>
        <v>46</v>
      </c>
      <c r="M391" s="310"/>
      <c r="N391" s="486"/>
      <c r="O391" s="348">
        <v>8</v>
      </c>
      <c r="Q391" s="243"/>
      <c r="R391" s="242"/>
      <c r="S391" s="243"/>
      <c r="T391" s="242"/>
      <c r="U391" s="244"/>
      <c r="V391" s="244"/>
      <c r="W391" s="236"/>
      <c r="X391" s="236"/>
      <c r="Y391" s="350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49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51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52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38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53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4"/>
      <c r="B392" s="484"/>
      <c r="C392" s="484"/>
      <c r="D392" s="484"/>
      <c r="E392" s="296"/>
      <c r="F392" s="295">
        <v>20060400</v>
      </c>
      <c r="G392" s="489" t="s">
        <v>475</v>
      </c>
      <c r="H392" s="441" t="s">
        <v>69</v>
      </c>
      <c r="I392" s="485"/>
      <c r="J392" s="485"/>
      <c r="K392" s="310"/>
      <c r="L392" s="466">
        <f t="shared" si="10"/>
        <v>46</v>
      </c>
      <c r="M392" s="310"/>
      <c r="N392" s="486"/>
      <c r="O392" s="348">
        <v>8</v>
      </c>
      <c r="Q392" s="243"/>
      <c r="R392" s="242"/>
      <c r="S392" s="243"/>
      <c r="T392" s="242"/>
      <c r="U392" s="244"/>
      <c r="V392" s="244"/>
      <c r="W392" s="236"/>
      <c r="X392" s="236"/>
      <c r="Y392" s="350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49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51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52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38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53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4"/>
      <c r="B393" s="484"/>
      <c r="C393" s="484"/>
      <c r="D393" s="484"/>
      <c r="E393" s="296"/>
      <c r="F393" s="295">
        <v>20060401</v>
      </c>
      <c r="G393" s="489" t="s">
        <v>476</v>
      </c>
      <c r="H393" s="441" t="s">
        <v>69</v>
      </c>
      <c r="I393" s="485"/>
      <c r="J393" s="485"/>
      <c r="K393" s="310"/>
      <c r="L393" s="466">
        <f t="shared" si="10"/>
        <v>46</v>
      </c>
      <c r="M393" s="310"/>
      <c r="N393" s="486"/>
      <c r="O393" s="348">
        <v>8</v>
      </c>
      <c r="Q393" s="243"/>
      <c r="R393" s="242"/>
      <c r="S393" s="243"/>
      <c r="T393" s="242"/>
      <c r="U393" s="244"/>
      <c r="V393" s="244"/>
      <c r="W393" s="236"/>
      <c r="X393" s="236"/>
      <c r="Y393" s="350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49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51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52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38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53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4"/>
      <c r="B394" s="484"/>
      <c r="C394" s="484"/>
      <c r="D394" s="484"/>
      <c r="E394" s="296"/>
      <c r="F394" s="295">
        <v>20060412</v>
      </c>
      <c r="G394" s="489" t="s">
        <v>477</v>
      </c>
      <c r="H394" s="441" t="s">
        <v>69</v>
      </c>
      <c r="I394" s="485"/>
      <c r="J394" s="485"/>
      <c r="K394" s="310"/>
      <c r="L394" s="466">
        <f t="shared" si="10"/>
        <v>1720</v>
      </c>
      <c r="M394" s="310"/>
      <c r="N394" s="486"/>
      <c r="O394" s="348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0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49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51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52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38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53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4"/>
      <c r="B395" s="484"/>
      <c r="C395" s="484"/>
      <c r="D395" s="484"/>
      <c r="E395" s="296"/>
      <c r="F395" s="295">
        <v>20060423</v>
      </c>
      <c r="G395" s="489" t="s">
        <v>478</v>
      </c>
      <c r="H395" s="441" t="s">
        <v>69</v>
      </c>
      <c r="I395" s="485"/>
      <c r="J395" s="485"/>
      <c r="K395" s="310"/>
      <c r="L395" s="466">
        <f t="shared" si="10"/>
        <v>2160</v>
      </c>
      <c r="M395" s="310"/>
      <c r="N395" s="486"/>
      <c r="O395" s="348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0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49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51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52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38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53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4"/>
      <c r="B396" s="484"/>
      <c r="C396" s="484"/>
      <c r="D396" s="484"/>
      <c r="E396" s="296"/>
      <c r="F396" s="295">
        <v>20060434</v>
      </c>
      <c r="G396" s="489" t="s">
        <v>479</v>
      </c>
      <c r="H396" s="441" t="s">
        <v>69</v>
      </c>
      <c r="I396" s="485"/>
      <c r="J396" s="485"/>
      <c r="K396" s="310"/>
      <c r="L396" s="466">
        <f t="shared" si="10"/>
        <v>4060</v>
      </c>
      <c r="M396" s="310"/>
      <c r="N396" s="486"/>
      <c r="O396" s="348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0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49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51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52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38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53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4"/>
      <c r="B397" s="484"/>
      <c r="C397" s="484"/>
      <c r="D397" s="484"/>
      <c r="E397" s="296"/>
      <c r="F397" s="295">
        <v>20060445</v>
      </c>
      <c r="G397" s="489" t="s">
        <v>480</v>
      </c>
      <c r="H397" s="441" t="s">
        <v>69</v>
      </c>
      <c r="I397" s="485"/>
      <c r="J397" s="485"/>
      <c r="K397" s="310"/>
      <c r="L397" s="466">
        <f t="shared" si="10"/>
        <v>8160</v>
      </c>
      <c r="M397" s="310"/>
      <c r="N397" s="486"/>
      <c r="O397" s="348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0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05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26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38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498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53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15"/>
      <c r="BC398" s="516"/>
    </row>
    <row r="399" spans="1:83" ht="15.75" customHeight="1">
      <c r="AS399" s="515"/>
      <c r="BC399" s="516"/>
    </row>
    <row r="400" spans="1:83" ht="15.75" customHeight="1">
      <c r="AS400" s="515"/>
      <c r="BC400" s="516"/>
    </row>
    <row r="401" spans="45:55" ht="15.75" customHeight="1">
      <c r="AS401" s="515"/>
      <c r="BC401" s="517"/>
    </row>
    <row r="402" spans="45:55" ht="15.75" customHeight="1">
      <c r="AS402" s="515"/>
      <c r="BC402" s="518"/>
    </row>
    <row r="403" spans="45:55" ht="15.75" customHeight="1">
      <c r="AS403" s="515"/>
      <c r="BC403" s="516"/>
    </row>
    <row r="404" spans="45:55" ht="15.75" customHeight="1">
      <c r="AS404" s="515"/>
      <c r="BC404" s="516"/>
    </row>
    <row r="405" spans="45:55" ht="15.75" customHeight="1">
      <c r="AS405" s="515"/>
      <c r="BC405" s="519"/>
    </row>
    <row r="406" spans="45:55" ht="15.75" customHeight="1">
      <c r="AS406" s="515"/>
      <c r="BC406" s="519"/>
    </row>
    <row r="407" spans="45:55" ht="15.75" customHeight="1">
      <c r="AS407" s="515"/>
      <c r="BC407" s="519"/>
    </row>
    <row r="408" spans="45:55" ht="15.75" customHeight="1">
      <c r="AS408" s="515"/>
      <c r="BC408" s="519"/>
    </row>
    <row r="409" spans="45:55" ht="15.75" customHeight="1">
      <c r="AS409" s="515"/>
      <c r="BC409" s="518"/>
    </row>
    <row r="410" spans="45:55" ht="15.75" customHeight="1">
      <c r="AS410" s="515"/>
      <c r="BC410" s="516"/>
    </row>
    <row r="411" spans="45:55" ht="15.75" customHeight="1">
      <c r="AS411" s="515"/>
      <c r="BC411" s="519"/>
    </row>
    <row r="412" spans="45:55" ht="15.75" customHeight="1">
      <c r="AS412" s="515"/>
      <c r="BC412" s="517"/>
    </row>
    <row r="413" spans="45:55" ht="15.75" customHeight="1">
      <c r="AS413" s="515"/>
      <c r="BC413" s="519"/>
    </row>
    <row r="414" spans="45:55" ht="15.75" customHeight="1">
      <c r="AS414" s="515"/>
      <c r="BC414" s="519"/>
    </row>
    <row r="415" spans="45:55" ht="15.75" customHeight="1">
      <c r="AS415" s="515"/>
      <c r="BC415" s="516"/>
    </row>
    <row r="416" spans="45:55" ht="15.75" customHeight="1">
      <c r="AS416" s="515"/>
      <c r="BC416" s="516"/>
    </row>
    <row r="417" spans="45:55" ht="15.75" customHeight="1">
      <c r="AS417" s="515"/>
      <c r="BC417" s="519"/>
    </row>
    <row r="418" spans="45:55" ht="15.75" customHeight="1">
      <c r="AS418" s="515"/>
      <c r="BC418" s="519"/>
    </row>
    <row r="419" spans="45:55" ht="15.75" customHeight="1">
      <c r="AS419" s="515"/>
      <c r="BC419" s="519"/>
    </row>
  </sheetData>
  <autoFilter ref="H1:H397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398"/>
  <sheetViews>
    <sheetView topLeftCell="B1" zoomScale="90" zoomScaleNormal="90" workbookViewId="0">
      <selection activeCell="K399" sqref="K39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55"/>
      <c r="K1" s="646"/>
      <c r="L1" s="654"/>
      <c r="M1" s="655"/>
      <c r="N1" s="662" t="s">
        <v>469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02">
        <v>1690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32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44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145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323">
        <v>116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3">
        <v>106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39</v>
      </c>
      <c r="M102" s="172">
        <v>0</v>
      </c>
      <c r="N102" s="173"/>
      <c r="O102" s="202">
        <v>29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5573</v>
      </c>
      <c r="M104" s="172">
        <v>0</v>
      </c>
      <c r="N104" s="173"/>
      <c r="O104" s="333">
        <v>1179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924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608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975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713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3">
        <v>1174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39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0">
        <v>0</v>
      </c>
      <c r="L114" s="159">
        <f t="shared" si="0"/>
        <v>645</v>
      </c>
      <c r="M114" s="418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47</v>
      </c>
      <c r="M126" s="172">
        <v>0</v>
      </c>
      <c r="N126" s="173"/>
      <c r="O126" s="202">
        <v>27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39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0">
        <v>0</v>
      </c>
      <c r="L141" s="159">
        <f t="shared" si="0"/>
        <v>7979</v>
      </c>
      <c r="M141" s="418">
        <v>0</v>
      </c>
      <c r="N141" s="173"/>
      <c r="O141" s="333">
        <v>1710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1376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848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7">
        <v>1205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973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3">
        <v>1867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39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0">
        <v>0</v>
      </c>
      <c r="L144" s="159">
        <f t="shared" si="0"/>
        <v>6224</v>
      </c>
      <c r="M144" s="418">
        <v>0</v>
      </c>
      <c r="N144" s="173"/>
      <c r="O144" s="333">
        <v>1303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1033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7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708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3">
        <v>1451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10560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480+1440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71</v>
      </c>
      <c r="M164" s="172">
        <v>0</v>
      </c>
      <c r="N164" s="173"/>
      <c r="O164" s="329">
        <v>36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39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0">
        <v>0</v>
      </c>
      <c r="L169" s="159">
        <f t="shared" si="0"/>
        <v>6556</v>
      </c>
      <c r="M169" s="418">
        <v>0</v>
      </c>
      <c r="N169" s="173"/>
      <c r="O169" s="333">
        <v>1409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940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728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7">
        <v>1127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826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68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15725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630+2160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394">
        <f t="shared" si="0"/>
        <v>62</v>
      </c>
      <c r="M173" s="172">
        <v>0</v>
      </c>
      <c r="N173" s="173"/>
      <c r="O173" s="202">
        <v>37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0">
        <v>0</v>
      </c>
      <c r="L174" s="159">
        <f t="shared" si="0"/>
        <v>567</v>
      </c>
      <c r="M174" s="418">
        <v>0</v>
      </c>
      <c r="N174" s="173"/>
      <c r="O174" s="358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146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6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202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3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39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0">
        <v>0</v>
      </c>
      <c r="L180" s="159">
        <f t="shared" si="0"/>
        <v>6722</v>
      </c>
      <c r="M180" s="418">
        <v>0</v>
      </c>
      <c r="N180" s="173"/>
      <c r="O180" s="333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28">
        <v>1146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747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1146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771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3">
        <v>1507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11180</v>
      </c>
      <c r="M185" s="172">
        <v>0</v>
      </c>
      <c r="N185" s="173"/>
      <c r="O185" s="218"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1740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540+1200</f>
        <v>1740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10840</v>
      </c>
      <c r="M204" s="172">
        <v>0</v>
      </c>
      <c r="N204" s="173"/>
      <c r="O204" s="218">
        <v>1760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880+1220</f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13700</v>
      </c>
      <c r="M222" s="172">
        <v>0</v>
      </c>
      <c r="N222" s="173"/>
      <c r="O222" s="218">
        <v>2088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2556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2628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828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15080</v>
      </c>
      <c r="M223" s="172">
        <v>0</v>
      </c>
      <c r="N223" s="173"/>
      <c r="O223" s="218">
        <v>2628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2880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1872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12552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 t="s">
        <v>484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16360</v>
      </c>
      <c r="M300" s="172">
        <v>0</v>
      </c>
      <c r="N300" s="173"/>
      <c r="O300" s="218">
        <v>2460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900+2220</f>
        <v>3120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24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0">
        <v>0</v>
      </c>
      <c r="L320" s="159">
        <f t="shared" si="4"/>
        <v>0</v>
      </c>
      <c r="M320" s="418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0">
        <v>0</v>
      </c>
      <c r="L321" s="159">
        <f t="shared" si="4"/>
        <v>0</v>
      </c>
      <c r="M321" s="418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17"/>
      <c r="K322" s="310">
        <v>0</v>
      </c>
      <c r="L322" s="159">
        <f t="shared" si="4"/>
        <v>5925</v>
      </c>
      <c r="M322" s="418">
        <v>0</v>
      </c>
      <c r="N322" s="173"/>
      <c r="O322" s="332">
        <v>1265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935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681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7">
        <v>1047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731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3">
        <v>1266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0">
        <v>0</v>
      </c>
      <c r="L323" s="159">
        <f t="shared" si="4"/>
        <v>5447</v>
      </c>
      <c r="M323" s="418">
        <v>0</v>
      </c>
      <c r="N323" s="173"/>
      <c r="O323" s="333">
        <v>1152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846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617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997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669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3">
        <v>1166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0">
        <v>0</v>
      </c>
      <c r="L324" s="159">
        <f t="shared" si="4"/>
        <v>7808</v>
      </c>
      <c r="M324" s="418">
        <v>0</v>
      </c>
      <c r="N324" s="173"/>
      <c r="O324" s="333">
        <v>1581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28">
        <v>1150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947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7">
        <v>1275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1084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3">
        <v>1771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7"/>
      <c r="K325" s="310">
        <v>0</v>
      </c>
      <c r="L325" s="159">
        <f t="shared" si="4"/>
        <v>0</v>
      </c>
      <c r="M325" s="418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02">
        <v>20056642</v>
      </c>
      <c r="G334" s="503" t="s">
        <v>362</v>
      </c>
      <c r="H334" s="235" t="s">
        <v>69</v>
      </c>
      <c r="I334" s="235"/>
      <c r="J334" s="278"/>
      <c r="K334" s="250">
        <v>0</v>
      </c>
      <c r="L334" s="425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417"/>
      <c r="K335" s="310">
        <v>0</v>
      </c>
      <c r="L335" s="159">
        <f t="shared" si="4"/>
        <v>0</v>
      </c>
      <c r="M335" s="418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7"/>
      <c r="K336" s="310">
        <v>0</v>
      </c>
      <c r="L336" s="159">
        <f t="shared" si="4"/>
        <v>0</v>
      </c>
      <c r="M336" s="418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0">
        <v>20057187</v>
      </c>
      <c r="G337" s="299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0">
        <v>20057679</v>
      </c>
      <c r="G343" s="299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8496</v>
      </c>
      <c r="M352" s="172">
        <v>0</v>
      </c>
      <c r="N352" s="173"/>
      <c r="O352" s="329">
        <v>1200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28">
        <v>1216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>
        <v>1560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>
        <f>480+1140</f>
        <v>1620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04">
        <v>20058428</v>
      </c>
      <c r="G353" s="505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49">
        <v>20058608</v>
      </c>
      <c r="G354" s="45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506">
        <v>20058609</v>
      </c>
      <c r="G355" s="507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29"/>
      <c r="P355" s="173"/>
      <c r="Q355" s="210"/>
      <c r="R355" s="173"/>
      <c r="S355" s="173"/>
      <c r="T355" s="173"/>
      <c r="U355" s="173"/>
      <c r="V355" s="158"/>
      <c r="W355" s="173"/>
      <c r="X355" s="173"/>
      <c r="Y355" s="32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0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449">
        <v>20059076</v>
      </c>
      <c r="G356" s="450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29"/>
      <c r="P356" s="173"/>
      <c r="Q356" s="210"/>
      <c r="R356" s="173"/>
      <c r="S356" s="173"/>
      <c r="T356" s="173"/>
      <c r="U356" s="173"/>
      <c r="V356" s="158"/>
      <c r="W356" s="173"/>
      <c r="X356" s="173"/>
      <c r="Y356" s="32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07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49">
        <v>20059086</v>
      </c>
      <c r="G357" s="45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29"/>
      <c r="P357" s="173"/>
      <c r="Q357" s="210"/>
      <c r="R357" s="173"/>
      <c r="S357" s="173"/>
      <c r="T357" s="173"/>
      <c r="U357" s="173"/>
      <c r="V357" s="158"/>
      <c r="W357" s="173"/>
      <c r="X357" s="173"/>
      <c r="Y357" s="32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0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42">
        <v>20059084</v>
      </c>
      <c r="G358" s="324" t="s">
        <v>437</v>
      </c>
      <c r="H358" s="168" t="s">
        <v>69</v>
      </c>
      <c r="I358" s="168"/>
      <c r="J358" s="158"/>
      <c r="K358" s="172"/>
      <c r="L358" s="159">
        <f t="shared" si="4"/>
        <v>9430</v>
      </c>
      <c r="M358" s="172"/>
      <c r="N358" s="173"/>
      <c r="O358" s="329">
        <v>1350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28">
        <v>1440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>
        <v>1620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>
        <f>450+1170</f>
        <v>1620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>
        <v>1700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3">
        <v>1700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42">
        <v>20059085</v>
      </c>
      <c r="G359" s="324" t="s">
        <v>451</v>
      </c>
      <c r="H359" s="168" t="s">
        <v>69</v>
      </c>
      <c r="I359" s="168"/>
      <c r="J359" s="158"/>
      <c r="K359" s="172"/>
      <c r="L359" s="159">
        <f t="shared" si="4"/>
        <v>7128</v>
      </c>
      <c r="M359" s="172"/>
      <c r="N359" s="173"/>
      <c r="O359" s="329">
        <v>1071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1134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1323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1200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1200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3">
        <v>1200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500">
        <v>20059413</v>
      </c>
      <c r="G360" s="563" t="s">
        <v>446</v>
      </c>
      <c r="H360" s="187" t="s">
        <v>69</v>
      </c>
      <c r="I360" s="168"/>
      <c r="J360" s="158"/>
      <c r="K360" s="172">
        <v>0</v>
      </c>
      <c r="L360" s="394">
        <f t="shared" si="4"/>
        <v>0</v>
      </c>
      <c r="M360" s="172">
        <v>0</v>
      </c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00">
        <v>20059414</v>
      </c>
      <c r="G361" s="483" t="s">
        <v>447</v>
      </c>
      <c r="H361" s="295" t="s">
        <v>69</v>
      </c>
      <c r="I361" s="187"/>
      <c r="J361" s="230"/>
      <c r="K361" s="499">
        <v>0</v>
      </c>
      <c r="L361" s="387">
        <f t="shared" si="4"/>
        <v>0</v>
      </c>
      <c r="M361" s="419">
        <v>0</v>
      </c>
      <c r="N361" s="231"/>
      <c r="O361" s="455"/>
      <c r="P361" s="231"/>
      <c r="Q361" s="383"/>
      <c r="R361" s="231"/>
      <c r="S361" s="231"/>
      <c r="T361" s="231"/>
      <c r="U361" s="231"/>
      <c r="V361" s="230"/>
      <c r="W361" s="231"/>
      <c r="X361" s="231"/>
      <c r="Y361" s="456"/>
      <c r="Z361" s="231"/>
      <c r="AA361" s="383"/>
      <c r="AB361" s="231"/>
      <c r="AC361" s="231"/>
      <c r="AD361" s="231"/>
      <c r="AE361" s="231"/>
      <c r="AF361" s="230"/>
      <c r="AG361" s="231"/>
      <c r="AH361" s="231"/>
      <c r="AI361" s="457"/>
      <c r="AJ361" s="231"/>
      <c r="AK361" s="383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383"/>
      <c r="AV361" s="231"/>
      <c r="AW361" s="231"/>
      <c r="AX361" s="231"/>
      <c r="AY361" s="231"/>
      <c r="AZ361" s="230"/>
      <c r="BA361" s="231"/>
      <c r="BB361" s="231"/>
      <c r="BC361" s="288"/>
      <c r="BD361" s="231"/>
      <c r="BE361" s="383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383"/>
      <c r="BP361" s="231"/>
      <c r="BQ361" s="231"/>
      <c r="BR361" s="231"/>
      <c r="BS361" s="231"/>
      <c r="BT361" s="230"/>
      <c r="BU361" s="231"/>
      <c r="BV361" s="231"/>
      <c r="BW361" s="384"/>
      <c r="BX361" s="173">
        <v>0</v>
      </c>
      <c r="BY361" s="210">
        <f t="shared" ref="BY361:BY381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8">BW361-CA361</f>
        <v>0</v>
      </c>
      <c r="CE361" s="173"/>
    </row>
    <row r="362" spans="1:83" ht="29.25" hidden="1">
      <c r="A362" s="167">
        <v>361</v>
      </c>
      <c r="B362" s="295"/>
      <c r="C362" s="295"/>
      <c r="D362" s="342"/>
      <c r="E362" s="296"/>
      <c r="F362" s="488">
        <v>20059547</v>
      </c>
      <c r="G362" s="446" t="s">
        <v>448</v>
      </c>
      <c r="H362" s="295" t="s">
        <v>69</v>
      </c>
      <c r="I362" s="454"/>
      <c r="J362" s="309"/>
      <c r="K362" s="477"/>
      <c r="L362" s="387">
        <f t="shared" si="4"/>
        <v>26328</v>
      </c>
      <c r="M362" s="420"/>
      <c r="N362" s="311"/>
      <c r="O362" s="458">
        <v>4176</v>
      </c>
      <c r="P362" s="311"/>
      <c r="Q362" s="312"/>
      <c r="R362" s="311"/>
      <c r="S362" s="311"/>
      <c r="T362" s="311"/>
      <c r="U362" s="311"/>
      <c r="V362" s="309"/>
      <c r="W362" s="311"/>
      <c r="X362" s="311"/>
      <c r="Y362" s="459">
        <v>4176</v>
      </c>
      <c r="Z362" s="311"/>
      <c r="AA362" s="312"/>
      <c r="AB362" s="311"/>
      <c r="AC362" s="311"/>
      <c r="AD362" s="311"/>
      <c r="AE362" s="311"/>
      <c r="AF362" s="309"/>
      <c r="AG362" s="311"/>
      <c r="AH362" s="311"/>
      <c r="AI362" s="460">
        <v>4176</v>
      </c>
      <c r="AJ362" s="311"/>
      <c r="AK362" s="312"/>
      <c r="AL362" s="311"/>
      <c r="AM362" s="311"/>
      <c r="AN362" s="311"/>
      <c r="AO362" s="311"/>
      <c r="AP362" s="309"/>
      <c r="AQ362" s="311"/>
      <c r="AR362" s="311"/>
      <c r="AS362" s="461">
        <v>4600</v>
      </c>
      <c r="AT362" s="311"/>
      <c r="AU362" s="312"/>
      <c r="AV362" s="311"/>
      <c r="AW362" s="311"/>
      <c r="AX362" s="311"/>
      <c r="AY362" s="311"/>
      <c r="AZ362" s="309"/>
      <c r="BA362" s="311"/>
      <c r="BB362" s="311"/>
      <c r="BC362" s="462">
        <v>4600</v>
      </c>
      <c r="BD362" s="311"/>
      <c r="BE362" s="312"/>
      <c r="BF362" s="311"/>
      <c r="BG362" s="311"/>
      <c r="BH362" s="311"/>
      <c r="BI362" s="311"/>
      <c r="BJ362" s="309"/>
      <c r="BK362" s="311"/>
      <c r="BL362" s="311"/>
      <c r="BM362" s="407">
        <v>4600</v>
      </c>
      <c r="BN362" s="311"/>
      <c r="BO362" s="312"/>
      <c r="BP362" s="311"/>
      <c r="BQ362" s="311"/>
      <c r="BR362" s="311"/>
      <c r="BS362" s="311"/>
      <c r="BT362" s="309"/>
      <c r="BU362" s="311"/>
      <c r="BV362" s="311"/>
      <c r="BW362" s="388"/>
      <c r="BX362" s="39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5"/>
      <c r="C363" s="295"/>
      <c r="D363" s="342"/>
      <c r="E363" s="296"/>
      <c r="F363" s="342">
        <v>20059548</v>
      </c>
      <c r="G363" s="362" t="s">
        <v>449</v>
      </c>
      <c r="H363" s="295" t="s">
        <v>69</v>
      </c>
      <c r="I363" s="454"/>
      <c r="J363" s="309"/>
      <c r="K363" s="477"/>
      <c r="L363" s="387">
        <f t="shared" si="4"/>
        <v>32580</v>
      </c>
      <c r="M363" s="420"/>
      <c r="N363" s="311"/>
      <c r="O363" s="458">
        <v>5280</v>
      </c>
      <c r="P363" s="311"/>
      <c r="Q363" s="312"/>
      <c r="R363" s="311"/>
      <c r="S363" s="311"/>
      <c r="T363" s="311"/>
      <c r="U363" s="311"/>
      <c r="V363" s="309"/>
      <c r="W363" s="311"/>
      <c r="X363" s="311"/>
      <c r="Y363" s="459">
        <v>5520</v>
      </c>
      <c r="Z363" s="311"/>
      <c r="AA363" s="312"/>
      <c r="AB363" s="311"/>
      <c r="AC363" s="311"/>
      <c r="AD363" s="311"/>
      <c r="AE363" s="311"/>
      <c r="AF363" s="309"/>
      <c r="AG363" s="311"/>
      <c r="AH363" s="311"/>
      <c r="AI363" s="460">
        <v>5580</v>
      </c>
      <c r="AJ363" s="311"/>
      <c r="AK363" s="312"/>
      <c r="AL363" s="311"/>
      <c r="AM363" s="311"/>
      <c r="AN363" s="311"/>
      <c r="AO363" s="311"/>
      <c r="AP363" s="309"/>
      <c r="AQ363" s="311"/>
      <c r="AR363" s="311"/>
      <c r="AS363" s="461">
        <v>5400</v>
      </c>
      <c r="AT363" s="311"/>
      <c r="AU363" s="312"/>
      <c r="AV363" s="311"/>
      <c r="AW363" s="311"/>
      <c r="AX363" s="311"/>
      <c r="AY363" s="311"/>
      <c r="AZ363" s="309"/>
      <c r="BA363" s="311"/>
      <c r="BB363" s="311"/>
      <c r="BC363" s="462">
        <v>5400</v>
      </c>
      <c r="BD363" s="311"/>
      <c r="BE363" s="312"/>
      <c r="BF363" s="311"/>
      <c r="BG363" s="311"/>
      <c r="BH363" s="311"/>
      <c r="BI363" s="311"/>
      <c r="BJ363" s="309"/>
      <c r="BK363" s="311"/>
      <c r="BL363" s="311"/>
      <c r="BM363" s="407">
        <v>5400</v>
      </c>
      <c r="BN363" s="311"/>
      <c r="BO363" s="312"/>
      <c r="BP363" s="311"/>
      <c r="BQ363" s="311"/>
      <c r="BR363" s="311"/>
      <c r="BS363" s="311"/>
      <c r="BT363" s="309"/>
      <c r="BU363" s="311"/>
      <c r="BV363" s="311"/>
      <c r="BW363" s="388"/>
      <c r="BX363" s="39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5"/>
      <c r="C364" s="295"/>
      <c r="D364" s="342"/>
      <c r="E364" s="296"/>
      <c r="F364" s="449">
        <v>20057458</v>
      </c>
      <c r="G364" s="562" t="s">
        <v>450</v>
      </c>
      <c r="H364" s="295" t="s">
        <v>69</v>
      </c>
      <c r="I364" s="454"/>
      <c r="J364" s="309"/>
      <c r="K364" s="477"/>
      <c r="L364" s="387">
        <f t="shared" si="4"/>
        <v>0</v>
      </c>
      <c r="M364" s="420"/>
      <c r="N364" s="311"/>
      <c r="O364" s="458"/>
      <c r="P364" s="311"/>
      <c r="Q364" s="312"/>
      <c r="R364" s="311"/>
      <c r="S364" s="311"/>
      <c r="T364" s="311"/>
      <c r="U364" s="311"/>
      <c r="V364" s="309"/>
      <c r="W364" s="311"/>
      <c r="X364" s="311"/>
      <c r="Y364" s="459"/>
      <c r="Z364" s="311"/>
      <c r="AA364" s="312"/>
      <c r="AB364" s="311"/>
      <c r="AC364" s="311"/>
      <c r="AD364" s="311"/>
      <c r="AE364" s="311"/>
      <c r="AF364" s="309"/>
      <c r="AG364" s="311"/>
      <c r="AH364" s="311"/>
      <c r="AI364" s="460"/>
      <c r="AJ364" s="311"/>
      <c r="AK364" s="312"/>
      <c r="AL364" s="311"/>
      <c r="AM364" s="311"/>
      <c r="AN364" s="311"/>
      <c r="AO364" s="311"/>
      <c r="AP364" s="309"/>
      <c r="AQ364" s="311"/>
      <c r="AR364" s="311"/>
      <c r="AS364" s="461"/>
      <c r="AT364" s="311"/>
      <c r="AU364" s="312"/>
      <c r="AV364" s="311"/>
      <c r="AW364" s="311"/>
      <c r="AX364" s="311"/>
      <c r="AY364" s="311"/>
      <c r="AZ364" s="309"/>
      <c r="BA364" s="311"/>
      <c r="BB364" s="311"/>
      <c r="BC364" s="462"/>
      <c r="BD364" s="311"/>
      <c r="BE364" s="312"/>
      <c r="BF364" s="311"/>
      <c r="BG364" s="311"/>
      <c r="BH364" s="311"/>
      <c r="BI364" s="311"/>
      <c r="BJ364" s="309"/>
      <c r="BK364" s="311"/>
      <c r="BL364" s="311"/>
      <c r="BM364" s="407"/>
      <c r="BN364" s="311"/>
      <c r="BO364" s="312"/>
      <c r="BP364" s="311"/>
      <c r="BQ364" s="311"/>
      <c r="BR364" s="311"/>
      <c r="BS364" s="311"/>
      <c r="BT364" s="309"/>
      <c r="BU364" s="311"/>
      <c r="BV364" s="311"/>
      <c r="BW364" s="388"/>
      <c r="BX364" s="39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5"/>
      <c r="C365" s="295"/>
      <c r="D365" s="342"/>
      <c r="E365" s="296"/>
      <c r="F365" s="513">
        <v>20059798</v>
      </c>
      <c r="G365" s="514" t="s">
        <v>452</v>
      </c>
      <c r="H365" s="295" t="s">
        <v>69</v>
      </c>
      <c r="I365" s="454"/>
      <c r="J365" s="309"/>
      <c r="K365" s="477"/>
      <c r="L365" s="387">
        <f t="shared" si="4"/>
        <v>0</v>
      </c>
      <c r="M365" s="420"/>
      <c r="N365" s="311"/>
      <c r="O365" s="458"/>
      <c r="P365" s="311"/>
      <c r="Q365" s="312"/>
      <c r="R365" s="311"/>
      <c r="S365" s="311"/>
      <c r="T365" s="311"/>
      <c r="U365" s="311"/>
      <c r="V365" s="309"/>
      <c r="W365" s="311"/>
      <c r="X365" s="311"/>
      <c r="Y365" s="459"/>
      <c r="Z365" s="311"/>
      <c r="AA365" s="312"/>
      <c r="AB365" s="311"/>
      <c r="AC365" s="311"/>
      <c r="AD365" s="311"/>
      <c r="AE365" s="311"/>
      <c r="AF365" s="309"/>
      <c r="AG365" s="311"/>
      <c r="AH365" s="311"/>
      <c r="AI365" s="460"/>
      <c r="AJ365" s="311"/>
      <c r="AK365" s="312"/>
      <c r="AL365" s="311"/>
      <c r="AM365" s="311"/>
      <c r="AN365" s="311"/>
      <c r="AO365" s="311"/>
      <c r="AP365" s="309"/>
      <c r="AQ365" s="311"/>
      <c r="AR365" s="311"/>
      <c r="AS365" s="461"/>
      <c r="AT365" s="311"/>
      <c r="AU365" s="312"/>
      <c r="AV365" s="311"/>
      <c r="AW365" s="311"/>
      <c r="AX365" s="311"/>
      <c r="AY365" s="311"/>
      <c r="AZ365" s="309"/>
      <c r="BA365" s="311"/>
      <c r="BB365" s="311"/>
      <c r="BC365" s="462"/>
      <c r="BD365" s="311"/>
      <c r="BE365" s="312"/>
      <c r="BF365" s="311"/>
      <c r="BG365" s="311"/>
      <c r="BH365" s="311"/>
      <c r="BI365" s="311"/>
      <c r="BJ365" s="309"/>
      <c r="BK365" s="311"/>
      <c r="BL365" s="311"/>
      <c r="BM365" s="407"/>
      <c r="BN365" s="311"/>
      <c r="BO365" s="312"/>
      <c r="BP365" s="311"/>
      <c r="BQ365" s="311"/>
      <c r="BR365" s="311"/>
      <c r="BS365" s="311"/>
      <c r="BT365" s="309"/>
      <c r="BU365" s="311"/>
      <c r="BV365" s="311"/>
      <c r="BW365" s="388"/>
      <c r="BX365" s="39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508">
        <v>365</v>
      </c>
      <c r="B366" s="295"/>
      <c r="C366" s="295"/>
      <c r="D366" s="342"/>
      <c r="E366" s="296"/>
      <c r="F366" s="295">
        <v>20059796</v>
      </c>
      <c r="G366" s="489" t="s">
        <v>453</v>
      </c>
      <c r="H366" s="295" t="s">
        <v>69</v>
      </c>
      <c r="I366" s="454"/>
      <c r="J366" s="309"/>
      <c r="K366" s="477"/>
      <c r="L366" s="387">
        <f t="shared" si="4"/>
        <v>8276</v>
      </c>
      <c r="M366" s="420"/>
      <c r="N366" s="311"/>
      <c r="O366" s="458">
        <v>1216</v>
      </c>
      <c r="P366" s="311"/>
      <c r="Q366" s="312"/>
      <c r="R366" s="311"/>
      <c r="S366" s="311"/>
      <c r="T366" s="311"/>
      <c r="U366" s="311"/>
      <c r="V366" s="309"/>
      <c r="W366" s="311"/>
      <c r="X366" s="311"/>
      <c r="Y366" s="459">
        <v>1216</v>
      </c>
      <c r="Z366" s="311"/>
      <c r="AA366" s="312"/>
      <c r="AB366" s="311"/>
      <c r="AC366" s="311"/>
      <c r="AD366" s="311"/>
      <c r="AE366" s="311"/>
      <c r="AF366" s="309"/>
      <c r="AG366" s="311"/>
      <c r="AH366" s="311"/>
      <c r="AI366" s="460">
        <v>1344</v>
      </c>
      <c r="AJ366" s="311"/>
      <c r="AK366" s="312"/>
      <c r="AL366" s="311"/>
      <c r="AM366" s="311"/>
      <c r="AN366" s="311"/>
      <c r="AO366" s="311"/>
      <c r="AP366" s="309"/>
      <c r="AQ366" s="311"/>
      <c r="AR366" s="311"/>
      <c r="AS366" s="461">
        <v>1500</v>
      </c>
      <c r="AT366" s="311"/>
      <c r="AU366" s="312"/>
      <c r="AV366" s="311"/>
      <c r="AW366" s="311"/>
      <c r="AX366" s="311"/>
      <c r="AY366" s="311"/>
      <c r="AZ366" s="309"/>
      <c r="BA366" s="311"/>
      <c r="BB366" s="311"/>
      <c r="BC366" s="462">
        <v>1500</v>
      </c>
      <c r="BD366" s="311"/>
      <c r="BE366" s="312"/>
      <c r="BF366" s="311"/>
      <c r="BG366" s="311"/>
      <c r="BH366" s="311"/>
      <c r="BI366" s="311"/>
      <c r="BJ366" s="309"/>
      <c r="BK366" s="311"/>
      <c r="BL366" s="311"/>
      <c r="BM366" s="407">
        <v>1500</v>
      </c>
      <c r="BN366" s="311"/>
      <c r="BO366" s="312"/>
      <c r="BP366" s="311"/>
      <c r="BQ366" s="311"/>
      <c r="BR366" s="311"/>
      <c r="BS366" s="311"/>
      <c r="BT366" s="309"/>
      <c r="BU366" s="311"/>
      <c r="BV366" s="311"/>
      <c r="BW366" s="388"/>
      <c r="BX366" s="393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5"/>
      <c r="C367" s="295"/>
      <c r="D367" s="342"/>
      <c r="E367" s="296"/>
      <c r="F367" s="513">
        <v>20059799</v>
      </c>
      <c r="G367" s="514" t="s">
        <v>454</v>
      </c>
      <c r="H367" s="295" t="s">
        <v>69</v>
      </c>
      <c r="I367" s="454"/>
      <c r="J367" s="309"/>
      <c r="K367" s="477"/>
      <c r="L367" s="387">
        <f t="shared" si="4"/>
        <v>0</v>
      </c>
      <c r="M367" s="420"/>
      <c r="N367" s="311"/>
      <c r="O367" s="458"/>
      <c r="P367" s="311"/>
      <c r="Q367" s="312"/>
      <c r="R367" s="311"/>
      <c r="S367" s="311"/>
      <c r="T367" s="311"/>
      <c r="U367" s="311"/>
      <c r="V367" s="309"/>
      <c r="W367" s="311"/>
      <c r="X367" s="311"/>
      <c r="Y367" s="459"/>
      <c r="Z367" s="311"/>
      <c r="AA367" s="312"/>
      <c r="AB367" s="311"/>
      <c r="AC367" s="311"/>
      <c r="AD367" s="311"/>
      <c r="AE367" s="311"/>
      <c r="AF367" s="309"/>
      <c r="AG367" s="311"/>
      <c r="AH367" s="311"/>
      <c r="AI367" s="460"/>
      <c r="AJ367" s="311"/>
      <c r="AK367" s="312"/>
      <c r="AL367" s="311"/>
      <c r="AM367" s="311"/>
      <c r="AN367" s="311"/>
      <c r="AO367" s="311"/>
      <c r="AP367" s="309"/>
      <c r="AQ367" s="311"/>
      <c r="AR367" s="311"/>
      <c r="AS367" s="461"/>
      <c r="AT367" s="311"/>
      <c r="AU367" s="312"/>
      <c r="AV367" s="311"/>
      <c r="AW367" s="311"/>
      <c r="AX367" s="311"/>
      <c r="AY367" s="311"/>
      <c r="AZ367" s="309"/>
      <c r="BA367" s="311"/>
      <c r="BB367" s="311"/>
      <c r="BC367" s="462"/>
      <c r="BD367" s="311"/>
      <c r="BE367" s="312"/>
      <c r="BF367" s="311"/>
      <c r="BG367" s="311"/>
      <c r="BH367" s="311"/>
      <c r="BI367" s="311"/>
      <c r="BJ367" s="309"/>
      <c r="BK367" s="311"/>
      <c r="BL367" s="311"/>
      <c r="BM367" s="407"/>
      <c r="BN367" s="311"/>
      <c r="BO367" s="312"/>
      <c r="BP367" s="311"/>
      <c r="BQ367" s="311"/>
      <c r="BR367" s="311"/>
      <c r="BS367" s="311"/>
      <c r="BT367" s="309"/>
      <c r="BU367" s="311"/>
      <c r="BV367" s="311"/>
      <c r="BW367" s="388"/>
      <c r="BX367" s="393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5"/>
      <c r="C368" s="295"/>
      <c r="D368" s="342"/>
      <c r="E368" s="296"/>
      <c r="F368" s="513">
        <v>20059797</v>
      </c>
      <c r="G368" s="514" t="s">
        <v>403</v>
      </c>
      <c r="H368" s="295" t="s">
        <v>69</v>
      </c>
      <c r="I368" s="454"/>
      <c r="J368" s="309"/>
      <c r="K368" s="477"/>
      <c r="L368" s="387">
        <f t="shared" si="4"/>
        <v>0</v>
      </c>
      <c r="M368" s="420"/>
      <c r="N368" s="311"/>
      <c r="O368" s="458"/>
      <c r="P368" s="311"/>
      <c r="Q368" s="312"/>
      <c r="R368" s="311"/>
      <c r="S368" s="311"/>
      <c r="T368" s="311"/>
      <c r="U368" s="311"/>
      <c r="V368" s="309"/>
      <c r="W368" s="311"/>
      <c r="X368" s="311"/>
      <c r="Y368" s="459"/>
      <c r="Z368" s="311"/>
      <c r="AA368" s="312"/>
      <c r="AB368" s="311"/>
      <c r="AC368" s="311"/>
      <c r="AD368" s="311"/>
      <c r="AE368" s="311"/>
      <c r="AF368" s="309"/>
      <c r="AG368" s="311"/>
      <c r="AH368" s="311"/>
      <c r="AI368" s="460"/>
      <c r="AJ368" s="311"/>
      <c r="AK368" s="312"/>
      <c r="AL368" s="311"/>
      <c r="AM368" s="311"/>
      <c r="AN368" s="311"/>
      <c r="AO368" s="311"/>
      <c r="AP368" s="309"/>
      <c r="AQ368" s="311"/>
      <c r="AR368" s="311"/>
      <c r="AS368" s="461"/>
      <c r="AT368" s="311"/>
      <c r="AU368" s="312"/>
      <c r="AV368" s="311"/>
      <c r="AW368" s="311"/>
      <c r="AX368" s="311"/>
      <c r="AY368" s="311"/>
      <c r="AZ368" s="309"/>
      <c r="BA368" s="311"/>
      <c r="BB368" s="311"/>
      <c r="BC368" s="462"/>
      <c r="BD368" s="311"/>
      <c r="BE368" s="312"/>
      <c r="BF368" s="311"/>
      <c r="BG368" s="311"/>
      <c r="BH368" s="311"/>
      <c r="BI368" s="311"/>
      <c r="BJ368" s="309"/>
      <c r="BK368" s="311"/>
      <c r="BL368" s="311"/>
      <c r="BM368" s="407"/>
      <c r="BN368" s="311"/>
      <c r="BO368" s="312"/>
      <c r="BP368" s="311"/>
      <c r="BQ368" s="311"/>
      <c r="BR368" s="311"/>
      <c r="BS368" s="311"/>
      <c r="BT368" s="309"/>
      <c r="BU368" s="311"/>
      <c r="BV368" s="311"/>
      <c r="BW368" s="388"/>
      <c r="BX368" s="393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5"/>
      <c r="C369" s="295"/>
      <c r="D369" s="342"/>
      <c r="E369" s="296"/>
      <c r="F369" s="295">
        <v>20060019</v>
      </c>
      <c r="G369" s="324" t="s">
        <v>459</v>
      </c>
      <c r="H369" s="295" t="s">
        <v>69</v>
      </c>
      <c r="I369" s="454"/>
      <c r="J369" s="309"/>
      <c r="K369" s="477"/>
      <c r="L369" s="387">
        <f t="shared" si="4"/>
        <v>13280</v>
      </c>
      <c r="M369" s="420"/>
      <c r="N369" s="311"/>
      <c r="O369" s="458">
        <v>1800</v>
      </c>
      <c r="P369" s="311"/>
      <c r="Q369" s="312"/>
      <c r="R369" s="311"/>
      <c r="S369" s="311"/>
      <c r="T369" s="311"/>
      <c r="U369" s="311"/>
      <c r="V369" s="309"/>
      <c r="W369" s="311"/>
      <c r="X369" s="311"/>
      <c r="Y369" s="459">
        <v>1920</v>
      </c>
      <c r="Z369" s="311"/>
      <c r="AA369" s="312"/>
      <c r="AB369" s="311"/>
      <c r="AC369" s="311"/>
      <c r="AD369" s="311"/>
      <c r="AE369" s="311"/>
      <c r="AF369" s="309"/>
      <c r="AG369" s="311"/>
      <c r="AH369" s="311"/>
      <c r="AI369" s="460">
        <v>2160</v>
      </c>
      <c r="AJ369" s="311"/>
      <c r="AK369" s="312"/>
      <c r="AL369" s="311"/>
      <c r="AM369" s="311"/>
      <c r="AN369" s="311"/>
      <c r="AO369" s="311"/>
      <c r="AP369" s="309"/>
      <c r="AQ369" s="311"/>
      <c r="AR369" s="311"/>
      <c r="AS369" s="461">
        <v>2500</v>
      </c>
      <c r="AT369" s="311"/>
      <c r="AU369" s="312"/>
      <c r="AV369" s="311"/>
      <c r="AW369" s="311"/>
      <c r="AX369" s="311"/>
      <c r="AY369" s="311"/>
      <c r="AZ369" s="309"/>
      <c r="BA369" s="311"/>
      <c r="BB369" s="311"/>
      <c r="BC369" s="462">
        <v>2500</v>
      </c>
      <c r="BD369" s="311"/>
      <c r="BE369" s="312"/>
      <c r="BF369" s="311"/>
      <c r="BG369" s="311"/>
      <c r="BH369" s="311"/>
      <c r="BI369" s="311"/>
      <c r="BJ369" s="309"/>
      <c r="BK369" s="311"/>
      <c r="BL369" s="311"/>
      <c r="BM369" s="407">
        <v>2400</v>
      </c>
      <c r="BN369" s="311"/>
      <c r="BO369" s="312"/>
      <c r="BP369" s="311"/>
      <c r="BQ369" s="311"/>
      <c r="BR369" s="311"/>
      <c r="BS369" s="311"/>
      <c r="BT369" s="309"/>
      <c r="BU369" s="311"/>
      <c r="BV369" s="311"/>
      <c r="BW369" s="388"/>
      <c r="BX369" s="393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5"/>
      <c r="C370" s="295"/>
      <c r="D370" s="342"/>
      <c r="E370" s="296"/>
      <c r="F370" s="513">
        <v>20060020</v>
      </c>
      <c r="G370" s="450" t="s">
        <v>460</v>
      </c>
      <c r="H370" s="295" t="s">
        <v>69</v>
      </c>
      <c r="I370" s="454"/>
      <c r="J370" s="309"/>
      <c r="K370" s="477"/>
      <c r="L370" s="387">
        <f t="shared" si="4"/>
        <v>0</v>
      </c>
      <c r="M370" s="420"/>
      <c r="N370" s="311"/>
      <c r="O370" s="458"/>
      <c r="P370" s="311"/>
      <c r="Q370" s="312"/>
      <c r="R370" s="311"/>
      <c r="S370" s="311"/>
      <c r="T370" s="311"/>
      <c r="U370" s="311"/>
      <c r="V370" s="309"/>
      <c r="W370" s="311"/>
      <c r="X370" s="311"/>
      <c r="Y370" s="459"/>
      <c r="Z370" s="311"/>
      <c r="AA370" s="312"/>
      <c r="AB370" s="311"/>
      <c r="AC370" s="311"/>
      <c r="AD370" s="311"/>
      <c r="AE370" s="311"/>
      <c r="AF370" s="309"/>
      <c r="AG370" s="311"/>
      <c r="AH370" s="311"/>
      <c r="AI370" s="460"/>
      <c r="AJ370" s="311"/>
      <c r="AK370" s="312"/>
      <c r="AL370" s="311"/>
      <c r="AM370" s="311"/>
      <c r="AN370" s="311"/>
      <c r="AO370" s="311"/>
      <c r="AP370" s="309"/>
      <c r="AQ370" s="311"/>
      <c r="AR370" s="311"/>
      <c r="AS370" s="461"/>
      <c r="AT370" s="311"/>
      <c r="AU370" s="312"/>
      <c r="AV370" s="311"/>
      <c r="AW370" s="311"/>
      <c r="AX370" s="311"/>
      <c r="AY370" s="311"/>
      <c r="AZ370" s="309"/>
      <c r="BA370" s="311"/>
      <c r="BB370" s="311"/>
      <c r="BC370" s="462"/>
      <c r="BD370" s="311"/>
      <c r="BE370" s="312"/>
      <c r="BF370" s="311"/>
      <c r="BG370" s="311"/>
      <c r="BH370" s="311"/>
      <c r="BI370" s="311"/>
      <c r="BJ370" s="309"/>
      <c r="BK370" s="311"/>
      <c r="BL370" s="311"/>
      <c r="BM370" s="407"/>
      <c r="BN370" s="311"/>
      <c r="BO370" s="312"/>
      <c r="BP370" s="311"/>
      <c r="BQ370" s="311"/>
      <c r="BR370" s="311"/>
      <c r="BS370" s="311"/>
      <c r="BT370" s="309"/>
      <c r="BU370" s="311"/>
      <c r="BV370" s="311"/>
      <c r="BW370" s="388"/>
      <c r="BX370" s="393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5"/>
      <c r="C371" s="295"/>
      <c r="D371" s="342"/>
      <c r="E371" s="296"/>
      <c r="F371" s="295">
        <v>20060423</v>
      </c>
      <c r="G371" s="324" t="s">
        <v>461</v>
      </c>
      <c r="H371" s="295" t="s">
        <v>69</v>
      </c>
      <c r="I371" s="454"/>
      <c r="J371" s="309"/>
      <c r="K371" s="477"/>
      <c r="L371" s="387">
        <f t="shared" si="4"/>
        <v>4200</v>
      </c>
      <c r="M371" s="420"/>
      <c r="N371" s="311"/>
      <c r="O371" s="458">
        <v>920</v>
      </c>
      <c r="P371" s="311"/>
      <c r="Q371" s="312"/>
      <c r="R371" s="311"/>
      <c r="S371" s="311"/>
      <c r="T371" s="311"/>
      <c r="U371" s="311"/>
      <c r="V371" s="309"/>
      <c r="W371" s="311"/>
      <c r="X371" s="311"/>
      <c r="Y371" s="459">
        <v>920</v>
      </c>
      <c r="Z371" s="311"/>
      <c r="AA371" s="312"/>
      <c r="AB371" s="311"/>
      <c r="AC371" s="311"/>
      <c r="AD371" s="311"/>
      <c r="AE371" s="311"/>
      <c r="AF371" s="309"/>
      <c r="AG371" s="311"/>
      <c r="AH371" s="311"/>
      <c r="AI371" s="460">
        <v>1160</v>
      </c>
      <c r="AJ371" s="311"/>
      <c r="AK371" s="312"/>
      <c r="AL371" s="311"/>
      <c r="AM371" s="311"/>
      <c r="AN371" s="311"/>
      <c r="AO371" s="311"/>
      <c r="AP371" s="309"/>
      <c r="AQ371" s="311"/>
      <c r="AR371" s="311"/>
      <c r="AS371" s="461">
        <v>400</v>
      </c>
      <c r="AT371" s="311"/>
      <c r="AU371" s="312"/>
      <c r="AV371" s="311"/>
      <c r="AW371" s="311"/>
      <c r="AX371" s="311"/>
      <c r="AY371" s="311"/>
      <c r="AZ371" s="309"/>
      <c r="BA371" s="311"/>
      <c r="BB371" s="311"/>
      <c r="BC371" s="462">
        <v>400</v>
      </c>
      <c r="BD371" s="311"/>
      <c r="BE371" s="312"/>
      <c r="BF371" s="311"/>
      <c r="BG371" s="311"/>
      <c r="BH371" s="311"/>
      <c r="BI371" s="311"/>
      <c r="BJ371" s="309"/>
      <c r="BK371" s="311"/>
      <c r="BL371" s="311"/>
      <c r="BM371" s="407">
        <v>400</v>
      </c>
      <c r="BN371" s="311"/>
      <c r="BO371" s="312"/>
      <c r="BP371" s="311"/>
      <c r="BQ371" s="311"/>
      <c r="BR371" s="311"/>
      <c r="BS371" s="311"/>
      <c r="BT371" s="309"/>
      <c r="BU371" s="311"/>
      <c r="BV371" s="311"/>
      <c r="BW371" s="388"/>
      <c r="BX371" s="393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5"/>
      <c r="C372" s="295"/>
      <c r="D372" s="342"/>
      <c r="E372" s="296"/>
      <c r="F372" s="295">
        <v>20060412</v>
      </c>
      <c r="G372" s="324" t="s">
        <v>462</v>
      </c>
      <c r="H372" s="295" t="s">
        <v>69</v>
      </c>
      <c r="I372" s="454"/>
      <c r="J372" s="309"/>
      <c r="K372" s="477"/>
      <c r="L372" s="387">
        <f t="shared" si="4"/>
        <v>2820</v>
      </c>
      <c r="M372" s="420"/>
      <c r="N372" s="311"/>
      <c r="O372" s="458">
        <v>600</v>
      </c>
      <c r="P372" s="311"/>
      <c r="Q372" s="312"/>
      <c r="R372" s="311"/>
      <c r="S372" s="311"/>
      <c r="T372" s="311"/>
      <c r="U372" s="311"/>
      <c r="V372" s="309"/>
      <c r="W372" s="311"/>
      <c r="X372" s="311"/>
      <c r="Y372" s="459">
        <v>600</v>
      </c>
      <c r="Z372" s="311"/>
      <c r="AA372" s="312"/>
      <c r="AB372" s="311"/>
      <c r="AC372" s="311"/>
      <c r="AD372" s="311"/>
      <c r="AE372" s="311"/>
      <c r="AF372" s="309"/>
      <c r="AG372" s="311"/>
      <c r="AH372" s="311"/>
      <c r="AI372" s="460">
        <v>720</v>
      </c>
      <c r="AJ372" s="311"/>
      <c r="AK372" s="312"/>
      <c r="AL372" s="311"/>
      <c r="AM372" s="311"/>
      <c r="AN372" s="311"/>
      <c r="AO372" s="311"/>
      <c r="AP372" s="309"/>
      <c r="AQ372" s="311"/>
      <c r="AR372" s="311"/>
      <c r="AS372" s="461">
        <v>300</v>
      </c>
      <c r="AT372" s="311"/>
      <c r="AU372" s="312"/>
      <c r="AV372" s="311"/>
      <c r="AW372" s="311"/>
      <c r="AX372" s="311"/>
      <c r="AY372" s="311"/>
      <c r="AZ372" s="309"/>
      <c r="BA372" s="311"/>
      <c r="BB372" s="311"/>
      <c r="BC372" s="462">
        <v>300</v>
      </c>
      <c r="BD372" s="311"/>
      <c r="BE372" s="312"/>
      <c r="BF372" s="311"/>
      <c r="BG372" s="311"/>
      <c r="BH372" s="311"/>
      <c r="BI372" s="311"/>
      <c r="BJ372" s="309"/>
      <c r="BK372" s="311"/>
      <c r="BL372" s="311"/>
      <c r="BM372" s="407">
        <v>300</v>
      </c>
      <c r="BN372" s="311"/>
      <c r="BO372" s="312"/>
      <c r="BP372" s="311"/>
      <c r="BQ372" s="311"/>
      <c r="BR372" s="311"/>
      <c r="BS372" s="311"/>
      <c r="BT372" s="309"/>
      <c r="BU372" s="311"/>
      <c r="BV372" s="311"/>
      <c r="BW372" s="388"/>
      <c r="BX372" s="393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5"/>
      <c r="C373" s="295"/>
      <c r="D373" s="342"/>
      <c r="E373" s="296"/>
      <c r="F373" s="295">
        <v>20060401</v>
      </c>
      <c r="G373" s="324" t="s">
        <v>463</v>
      </c>
      <c r="H373" s="295" t="s">
        <v>69</v>
      </c>
      <c r="I373" s="454"/>
      <c r="J373" s="309"/>
      <c r="K373" s="477"/>
      <c r="L373" s="387">
        <f t="shared" si="4"/>
        <v>16</v>
      </c>
      <c r="M373" s="420"/>
      <c r="N373" s="311"/>
      <c r="O373" s="458">
        <v>8</v>
      </c>
      <c r="P373" s="311"/>
      <c r="Q373" s="312"/>
      <c r="R373" s="311"/>
      <c r="S373" s="311"/>
      <c r="T373" s="311"/>
      <c r="U373" s="311"/>
      <c r="V373" s="309"/>
      <c r="W373" s="311"/>
      <c r="X373" s="311"/>
      <c r="Y373" s="459">
        <v>0</v>
      </c>
      <c r="Z373" s="311"/>
      <c r="AA373" s="312"/>
      <c r="AB373" s="311"/>
      <c r="AC373" s="311"/>
      <c r="AD373" s="311"/>
      <c r="AE373" s="311"/>
      <c r="AF373" s="309"/>
      <c r="AG373" s="311"/>
      <c r="AH373" s="311"/>
      <c r="AI373" s="460">
        <v>0</v>
      </c>
      <c r="AJ373" s="311"/>
      <c r="AK373" s="312"/>
      <c r="AL373" s="311"/>
      <c r="AM373" s="311"/>
      <c r="AN373" s="311"/>
      <c r="AO373" s="311"/>
      <c r="AP373" s="309"/>
      <c r="AQ373" s="311"/>
      <c r="AR373" s="311"/>
      <c r="AS373" s="461">
        <v>0</v>
      </c>
      <c r="AT373" s="311"/>
      <c r="AU373" s="312"/>
      <c r="AV373" s="311"/>
      <c r="AW373" s="311"/>
      <c r="AX373" s="311"/>
      <c r="AY373" s="311"/>
      <c r="AZ373" s="309"/>
      <c r="BA373" s="311"/>
      <c r="BB373" s="311"/>
      <c r="BC373" s="462">
        <v>8</v>
      </c>
      <c r="BD373" s="311"/>
      <c r="BE373" s="312"/>
      <c r="BF373" s="311"/>
      <c r="BG373" s="311"/>
      <c r="BH373" s="311"/>
      <c r="BI373" s="311"/>
      <c r="BJ373" s="309"/>
      <c r="BK373" s="311"/>
      <c r="BL373" s="311"/>
      <c r="BM373" s="407">
        <v>0</v>
      </c>
      <c r="BN373" s="311"/>
      <c r="BO373" s="312"/>
      <c r="BP373" s="311"/>
      <c r="BQ373" s="311"/>
      <c r="BR373" s="311"/>
      <c r="BS373" s="311"/>
      <c r="BT373" s="309"/>
      <c r="BU373" s="311"/>
      <c r="BV373" s="311"/>
      <c r="BW373" s="388"/>
      <c r="BX373" s="393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5"/>
      <c r="C374" s="295"/>
      <c r="D374" s="342"/>
      <c r="E374" s="296"/>
      <c r="F374" s="295">
        <v>20060400</v>
      </c>
      <c r="G374" s="324" t="s">
        <v>464</v>
      </c>
      <c r="H374" s="295" t="s">
        <v>69</v>
      </c>
      <c r="I374" s="454"/>
      <c r="J374" s="309"/>
      <c r="K374" s="477"/>
      <c r="L374" s="387">
        <f t="shared" si="4"/>
        <v>16</v>
      </c>
      <c r="M374" s="420"/>
      <c r="N374" s="311"/>
      <c r="O374" s="458">
        <v>8</v>
      </c>
      <c r="P374" s="311"/>
      <c r="Q374" s="312"/>
      <c r="R374" s="311"/>
      <c r="S374" s="311"/>
      <c r="T374" s="311"/>
      <c r="U374" s="311"/>
      <c r="V374" s="309"/>
      <c r="W374" s="311"/>
      <c r="X374" s="311"/>
      <c r="Y374" s="459">
        <v>0</v>
      </c>
      <c r="Z374" s="311"/>
      <c r="AA374" s="312"/>
      <c r="AB374" s="311"/>
      <c r="AC374" s="311"/>
      <c r="AD374" s="311"/>
      <c r="AE374" s="311"/>
      <c r="AF374" s="309"/>
      <c r="AG374" s="311"/>
      <c r="AH374" s="311"/>
      <c r="AI374" s="460">
        <v>0</v>
      </c>
      <c r="AJ374" s="311"/>
      <c r="AK374" s="312"/>
      <c r="AL374" s="311"/>
      <c r="AM374" s="311"/>
      <c r="AN374" s="311"/>
      <c r="AO374" s="311"/>
      <c r="AP374" s="309"/>
      <c r="AQ374" s="311"/>
      <c r="AR374" s="311"/>
      <c r="AS374" s="461">
        <v>0</v>
      </c>
      <c r="AT374" s="311"/>
      <c r="AU374" s="312"/>
      <c r="AV374" s="311"/>
      <c r="AW374" s="311"/>
      <c r="AX374" s="311"/>
      <c r="AY374" s="311"/>
      <c r="AZ374" s="309"/>
      <c r="BA374" s="311"/>
      <c r="BB374" s="311"/>
      <c r="BC374" s="462">
        <v>8</v>
      </c>
      <c r="BD374" s="311"/>
      <c r="BE374" s="312"/>
      <c r="BF374" s="311"/>
      <c r="BG374" s="311"/>
      <c r="BH374" s="311"/>
      <c r="BI374" s="311"/>
      <c r="BJ374" s="309"/>
      <c r="BK374" s="311"/>
      <c r="BL374" s="311"/>
      <c r="BM374" s="407">
        <v>0</v>
      </c>
      <c r="BN374" s="311"/>
      <c r="BO374" s="312"/>
      <c r="BP374" s="311"/>
      <c r="BQ374" s="311"/>
      <c r="BR374" s="311"/>
      <c r="BS374" s="311"/>
      <c r="BT374" s="309"/>
      <c r="BU374" s="311"/>
      <c r="BV374" s="311"/>
      <c r="BW374" s="388"/>
      <c r="BX374" s="393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5"/>
      <c r="C375" s="295"/>
      <c r="D375" s="342"/>
      <c r="E375" s="296"/>
      <c r="F375" s="295">
        <v>20060399</v>
      </c>
      <c r="G375" s="324" t="s">
        <v>465</v>
      </c>
      <c r="H375" s="295" t="s">
        <v>69</v>
      </c>
      <c r="I375" s="454"/>
      <c r="J375" s="309"/>
      <c r="K375" s="477"/>
      <c r="L375" s="387">
        <f t="shared" si="4"/>
        <v>16</v>
      </c>
      <c r="M375" s="420"/>
      <c r="N375" s="311"/>
      <c r="O375" s="458">
        <v>8</v>
      </c>
      <c r="P375" s="311"/>
      <c r="Q375" s="312"/>
      <c r="R375" s="311"/>
      <c r="S375" s="311"/>
      <c r="T375" s="311"/>
      <c r="U375" s="311"/>
      <c r="V375" s="309"/>
      <c r="W375" s="311"/>
      <c r="X375" s="311"/>
      <c r="Y375" s="459">
        <v>0</v>
      </c>
      <c r="Z375" s="311"/>
      <c r="AA375" s="312"/>
      <c r="AB375" s="311"/>
      <c r="AC375" s="311"/>
      <c r="AD375" s="311"/>
      <c r="AE375" s="311"/>
      <c r="AF375" s="309"/>
      <c r="AG375" s="311"/>
      <c r="AH375" s="311"/>
      <c r="AI375" s="460">
        <v>0</v>
      </c>
      <c r="AJ375" s="311"/>
      <c r="AK375" s="312"/>
      <c r="AL375" s="311"/>
      <c r="AM375" s="311"/>
      <c r="AN375" s="311"/>
      <c r="AO375" s="311"/>
      <c r="AP375" s="309"/>
      <c r="AQ375" s="311"/>
      <c r="AR375" s="311"/>
      <c r="AS375" s="461">
        <v>0</v>
      </c>
      <c r="AT375" s="311"/>
      <c r="AU375" s="312"/>
      <c r="AV375" s="311"/>
      <c r="AW375" s="311"/>
      <c r="AX375" s="311"/>
      <c r="AY375" s="311"/>
      <c r="AZ375" s="309"/>
      <c r="BA375" s="311"/>
      <c r="BB375" s="311"/>
      <c r="BC375" s="462">
        <v>8</v>
      </c>
      <c r="BD375" s="311"/>
      <c r="BE375" s="312"/>
      <c r="BF375" s="311"/>
      <c r="BG375" s="311"/>
      <c r="BH375" s="311"/>
      <c r="BI375" s="311"/>
      <c r="BJ375" s="309"/>
      <c r="BK375" s="311"/>
      <c r="BL375" s="311"/>
      <c r="BM375" s="407">
        <v>0</v>
      </c>
      <c r="BN375" s="311"/>
      <c r="BO375" s="312"/>
      <c r="BP375" s="311"/>
      <c r="BQ375" s="311"/>
      <c r="BR375" s="311"/>
      <c r="BS375" s="311"/>
      <c r="BT375" s="309"/>
      <c r="BU375" s="311"/>
      <c r="BV375" s="311"/>
      <c r="BW375" s="388"/>
      <c r="BX375" s="393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5"/>
      <c r="C376" s="295"/>
      <c r="D376" s="342"/>
      <c r="E376" s="296"/>
      <c r="F376" s="295">
        <v>20059087</v>
      </c>
      <c r="G376" s="489" t="s">
        <v>239</v>
      </c>
      <c r="H376" s="295" t="s">
        <v>69</v>
      </c>
      <c r="I376" s="454"/>
      <c r="J376" s="309"/>
      <c r="K376" s="477"/>
      <c r="L376" s="387">
        <f t="shared" si="4"/>
        <v>19760</v>
      </c>
      <c r="M376" s="420"/>
      <c r="N376" s="311"/>
      <c r="O376" s="458">
        <v>3120</v>
      </c>
      <c r="P376" s="311"/>
      <c r="Q376" s="312"/>
      <c r="R376" s="311"/>
      <c r="S376" s="311"/>
      <c r="T376" s="311"/>
      <c r="U376" s="311"/>
      <c r="V376" s="309"/>
      <c r="W376" s="311"/>
      <c r="X376" s="311"/>
      <c r="Y376" s="459">
        <v>3200</v>
      </c>
      <c r="Z376" s="311"/>
      <c r="AA376" s="312"/>
      <c r="AB376" s="311"/>
      <c r="AC376" s="311"/>
      <c r="AD376" s="311"/>
      <c r="AE376" s="311"/>
      <c r="AF376" s="309"/>
      <c r="AG376" s="311"/>
      <c r="AH376" s="311"/>
      <c r="AI376" s="460">
        <v>3540</v>
      </c>
      <c r="AJ376" s="311"/>
      <c r="AK376" s="312"/>
      <c r="AL376" s="311"/>
      <c r="AM376" s="311"/>
      <c r="AN376" s="311"/>
      <c r="AO376" s="311"/>
      <c r="AP376" s="309"/>
      <c r="AQ376" s="311"/>
      <c r="AR376" s="311"/>
      <c r="AS376" s="461">
        <v>3300</v>
      </c>
      <c r="AT376" s="311"/>
      <c r="AU376" s="312"/>
      <c r="AV376" s="311"/>
      <c r="AW376" s="311"/>
      <c r="AX376" s="311"/>
      <c r="AY376" s="311"/>
      <c r="AZ376" s="309"/>
      <c r="BA376" s="311"/>
      <c r="BB376" s="311"/>
      <c r="BC376" s="462">
        <v>3300</v>
      </c>
      <c r="BD376" s="311"/>
      <c r="BE376" s="312"/>
      <c r="BF376" s="311"/>
      <c r="BG376" s="311"/>
      <c r="BH376" s="311"/>
      <c r="BI376" s="311"/>
      <c r="BJ376" s="309"/>
      <c r="BK376" s="311"/>
      <c r="BL376" s="311"/>
      <c r="BM376" s="407">
        <v>3300</v>
      </c>
      <c r="BN376" s="311"/>
      <c r="BO376" s="312"/>
      <c r="BP376" s="311"/>
      <c r="BQ376" s="311"/>
      <c r="BR376" s="311"/>
      <c r="BS376" s="311"/>
      <c r="BT376" s="309"/>
      <c r="BU376" s="311"/>
      <c r="BV376" s="311"/>
      <c r="BW376" s="388"/>
      <c r="BX376" s="393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5"/>
      <c r="C377" s="295"/>
      <c r="D377" s="342"/>
      <c r="E377" s="296"/>
      <c r="F377" s="295">
        <v>20060018</v>
      </c>
      <c r="G377" s="489" t="s">
        <v>466</v>
      </c>
      <c r="H377" s="295" t="s">
        <v>69</v>
      </c>
      <c r="I377" s="454"/>
      <c r="J377" s="309"/>
      <c r="K377" s="477"/>
      <c r="L377" s="387">
        <f t="shared" si="4"/>
        <v>5180</v>
      </c>
      <c r="M377" s="420"/>
      <c r="N377" s="311"/>
      <c r="O377" s="458">
        <v>1020</v>
      </c>
      <c r="P377" s="311"/>
      <c r="Q377" s="312"/>
      <c r="R377" s="311"/>
      <c r="S377" s="311"/>
      <c r="T377" s="311"/>
      <c r="U377" s="311"/>
      <c r="V377" s="309"/>
      <c r="W377" s="311"/>
      <c r="X377" s="311"/>
      <c r="Y377" s="459">
        <v>800</v>
      </c>
      <c r="Z377" s="311"/>
      <c r="AA377" s="312"/>
      <c r="AB377" s="311"/>
      <c r="AC377" s="311"/>
      <c r="AD377" s="311"/>
      <c r="AE377" s="311"/>
      <c r="AF377" s="309"/>
      <c r="AG377" s="311"/>
      <c r="AH377" s="311"/>
      <c r="AI377" s="460">
        <v>1260</v>
      </c>
      <c r="AJ377" s="311"/>
      <c r="AK377" s="312"/>
      <c r="AL377" s="311"/>
      <c r="AM377" s="311"/>
      <c r="AN377" s="311"/>
      <c r="AO377" s="311"/>
      <c r="AP377" s="309"/>
      <c r="AQ377" s="311"/>
      <c r="AR377" s="311"/>
      <c r="AS377" s="461">
        <v>700</v>
      </c>
      <c r="AT377" s="311"/>
      <c r="AU377" s="312"/>
      <c r="AV377" s="311"/>
      <c r="AW377" s="311"/>
      <c r="AX377" s="311"/>
      <c r="AY377" s="311"/>
      <c r="AZ377" s="309"/>
      <c r="BA377" s="311"/>
      <c r="BB377" s="311"/>
      <c r="BC377" s="462">
        <v>700</v>
      </c>
      <c r="BD377" s="311"/>
      <c r="BE377" s="312"/>
      <c r="BF377" s="311"/>
      <c r="BG377" s="311"/>
      <c r="BH377" s="311"/>
      <c r="BI377" s="311"/>
      <c r="BJ377" s="309"/>
      <c r="BK377" s="311"/>
      <c r="BL377" s="311"/>
      <c r="BM377" s="407">
        <v>700</v>
      </c>
      <c r="BN377" s="311"/>
      <c r="BO377" s="312"/>
      <c r="BP377" s="311"/>
      <c r="BQ377" s="311"/>
      <c r="BR377" s="311"/>
      <c r="BS377" s="311"/>
      <c r="BT377" s="309"/>
      <c r="BU377" s="311"/>
      <c r="BV377" s="311"/>
      <c r="BW377" s="388"/>
      <c r="BX377" s="393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5"/>
      <c r="C378" s="295"/>
      <c r="D378" s="342"/>
      <c r="E378" s="296"/>
      <c r="F378" s="500">
        <v>20060184</v>
      </c>
      <c r="G378" s="562" t="s">
        <v>467</v>
      </c>
      <c r="H378" s="295" t="s">
        <v>69</v>
      </c>
      <c r="I378" s="454"/>
      <c r="J378" s="309"/>
      <c r="K378" s="477"/>
      <c r="L378" s="387">
        <f t="shared" si="4"/>
        <v>0</v>
      </c>
      <c r="M378" s="420"/>
      <c r="N378" s="311"/>
      <c r="O378" s="458"/>
      <c r="P378" s="311"/>
      <c r="Q378" s="312"/>
      <c r="R378" s="311"/>
      <c r="S378" s="311"/>
      <c r="T378" s="311"/>
      <c r="U378" s="311"/>
      <c r="V378" s="309"/>
      <c r="W378" s="311"/>
      <c r="X378" s="311"/>
      <c r="Y378" s="459"/>
      <c r="Z378" s="311"/>
      <c r="AA378" s="312"/>
      <c r="AB378" s="311"/>
      <c r="AC378" s="311"/>
      <c r="AD378" s="311"/>
      <c r="AE378" s="311"/>
      <c r="AF378" s="309"/>
      <c r="AG378" s="311"/>
      <c r="AH378" s="311"/>
      <c r="AI378" s="460"/>
      <c r="AJ378" s="311"/>
      <c r="AK378" s="312"/>
      <c r="AL378" s="311"/>
      <c r="AM378" s="311"/>
      <c r="AN378" s="311"/>
      <c r="AO378" s="311"/>
      <c r="AP378" s="309"/>
      <c r="AQ378" s="311"/>
      <c r="AR378" s="311"/>
      <c r="AS378" s="461"/>
      <c r="AT378" s="311"/>
      <c r="AU378" s="312"/>
      <c r="AV378" s="311"/>
      <c r="AW378" s="311"/>
      <c r="AX378" s="311"/>
      <c r="AY378" s="311"/>
      <c r="AZ378" s="309"/>
      <c r="BA378" s="311"/>
      <c r="BB378" s="311"/>
      <c r="BC378" s="462"/>
      <c r="BD378" s="311"/>
      <c r="BE378" s="312"/>
      <c r="BF378" s="311"/>
      <c r="BG378" s="311"/>
      <c r="BH378" s="311"/>
      <c r="BI378" s="311"/>
      <c r="BJ378" s="309"/>
      <c r="BK378" s="311"/>
      <c r="BL378" s="311"/>
      <c r="BM378" s="407"/>
      <c r="BN378" s="311"/>
      <c r="BO378" s="312"/>
      <c r="BP378" s="311"/>
      <c r="BQ378" s="311"/>
      <c r="BR378" s="311"/>
      <c r="BS378" s="311"/>
      <c r="BT378" s="309"/>
      <c r="BU378" s="311"/>
      <c r="BV378" s="311"/>
      <c r="BW378" s="388"/>
      <c r="BX378" s="393"/>
      <c r="BY378" s="210"/>
      <c r="BZ378" s="173"/>
      <c r="CA378" s="173"/>
      <c r="CB378" s="173"/>
      <c r="CC378" s="173"/>
      <c r="CD378" s="158"/>
      <c r="CE378" s="173"/>
    </row>
    <row r="379" spans="1:86" ht="26.25">
      <c r="A379" s="167">
        <v>364</v>
      </c>
      <c r="B379" s="168"/>
      <c r="C379" s="168"/>
      <c r="D379" s="168"/>
      <c r="E379" s="170"/>
      <c r="F379" s="556">
        <v>1113219</v>
      </c>
      <c r="G379" s="557" t="s">
        <v>413</v>
      </c>
      <c r="H379" s="178" t="s">
        <v>42</v>
      </c>
      <c r="I379" s="168"/>
      <c r="J379" s="157"/>
      <c r="K379" s="451">
        <v>0</v>
      </c>
      <c r="L379" s="159">
        <f t="shared" si="4"/>
        <v>3884</v>
      </c>
      <c r="M379" s="452">
        <v>0</v>
      </c>
      <c r="N379" s="268"/>
      <c r="O379" s="368">
        <v>832</v>
      </c>
      <c r="P379" s="268"/>
      <c r="Q379" s="385"/>
      <c r="R379" s="268"/>
      <c r="S379" s="268"/>
      <c r="T379" s="268"/>
      <c r="U379" s="268"/>
      <c r="V379" s="158"/>
      <c r="W379" s="268"/>
      <c r="X379" s="268"/>
      <c r="Y379" s="369">
        <v>616</v>
      </c>
      <c r="Z379" s="268"/>
      <c r="AA379" s="385"/>
      <c r="AB379" s="268"/>
      <c r="AC379" s="268"/>
      <c r="AD379" s="268"/>
      <c r="AE379" s="268"/>
      <c r="AF379" s="158"/>
      <c r="AG379" s="268"/>
      <c r="AH379" s="268"/>
      <c r="AI379" s="370">
        <v>406</v>
      </c>
      <c r="AJ379" s="268"/>
      <c r="AK379" s="385"/>
      <c r="AL379" s="268"/>
      <c r="AM379" s="268"/>
      <c r="AN379" s="268"/>
      <c r="AO379" s="268"/>
      <c r="AP379" s="158"/>
      <c r="AQ379" s="268"/>
      <c r="AR379" s="268"/>
      <c r="AS379" s="566">
        <v>949</v>
      </c>
      <c r="AT379" s="268"/>
      <c r="AU379" s="385"/>
      <c r="AV379" s="268"/>
      <c r="AW379" s="268"/>
      <c r="AX379" s="268"/>
      <c r="AY379" s="268"/>
      <c r="AZ379" s="158"/>
      <c r="BA379" s="268"/>
      <c r="BB379" s="268"/>
      <c r="BC379" s="386">
        <v>480</v>
      </c>
      <c r="BD379" s="268"/>
      <c r="BE379" s="385"/>
      <c r="BF379" s="268"/>
      <c r="BG379" s="268"/>
      <c r="BH379" s="268"/>
      <c r="BI379" s="268"/>
      <c r="BJ379" s="158"/>
      <c r="BK379" s="268"/>
      <c r="BL379" s="268"/>
      <c r="BM379" s="427">
        <v>601</v>
      </c>
      <c r="BN379" s="268"/>
      <c r="BO379" s="385"/>
      <c r="BP379" s="268"/>
      <c r="BQ379" s="268"/>
      <c r="BR379" s="268"/>
      <c r="BS379" s="268"/>
      <c r="BT379" s="158"/>
      <c r="BU379" s="268"/>
      <c r="BV379" s="268"/>
      <c r="BW379" s="453"/>
      <c r="BX379" s="173">
        <v>0</v>
      </c>
      <c r="BY379" s="210">
        <f t="shared" si="7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8"/>
        <v>0</v>
      </c>
      <c r="CE379" s="173"/>
    </row>
    <row r="380" spans="1:86" ht="26.25">
      <c r="A380" s="167">
        <v>365</v>
      </c>
      <c r="B380" s="168"/>
      <c r="C380" s="168"/>
      <c r="D380" s="168"/>
      <c r="E380" s="170"/>
      <c r="F380" s="300">
        <v>1113220</v>
      </c>
      <c r="G380" s="398" t="s">
        <v>414</v>
      </c>
      <c r="H380" s="178" t="s">
        <v>42</v>
      </c>
      <c r="I380" s="168"/>
      <c r="J380" s="157"/>
      <c r="K380" s="310">
        <v>0</v>
      </c>
      <c r="L380" s="159">
        <f t="shared" ref="L380:L391" si="9">SUM(O380,Y380,AI380,AS380,BC380,BM380,BW380)</f>
        <v>0</v>
      </c>
      <c r="M380" s="418">
        <v>0</v>
      </c>
      <c r="N380" s="173"/>
      <c r="O380" s="329"/>
      <c r="P380" s="173"/>
      <c r="Q380" s="210"/>
      <c r="R380" s="173"/>
      <c r="S380" s="173"/>
      <c r="T380" s="173"/>
      <c r="U380" s="173"/>
      <c r="V380" s="158"/>
      <c r="W380" s="173"/>
      <c r="X380" s="173"/>
      <c r="Y380" s="32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07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64"/>
      <c r="BX380" s="173">
        <v>0</v>
      </c>
      <c r="BY380" s="210">
        <f t="shared" si="7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8"/>
        <v>0</v>
      </c>
      <c r="CE380" s="173"/>
    </row>
    <row r="381" spans="1:86" ht="26.25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0">
        <v>0</v>
      </c>
      <c r="L381" s="159">
        <f t="shared" si="9"/>
        <v>2989</v>
      </c>
      <c r="M381" s="418">
        <v>0</v>
      </c>
      <c r="N381" s="173"/>
      <c r="O381" s="329">
        <v>623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28">
        <v>484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0">
        <v>315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1">
        <v>810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07">
        <v>329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3">
        <v>428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64"/>
      <c r="BX381" s="173">
        <v>0</v>
      </c>
      <c r="BY381" s="210">
        <f t="shared" si="7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8"/>
        <v>0</v>
      </c>
      <c r="CE381" s="173"/>
    </row>
    <row r="382" spans="1:86" ht="26.25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22"/>
      <c r="K382" s="310">
        <v>0</v>
      </c>
      <c r="L382" s="159">
        <f t="shared" si="9"/>
        <v>3281</v>
      </c>
      <c r="M382" s="419"/>
      <c r="N382" s="231"/>
      <c r="O382" s="371">
        <v>608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73">
        <v>542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75">
        <v>319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77">
        <v>955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79">
        <v>370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81">
        <v>487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39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>
      <c r="A383" s="167">
        <v>368</v>
      </c>
      <c r="B383" s="187"/>
      <c r="C383" s="187"/>
      <c r="D383" s="187"/>
      <c r="E383" s="253"/>
      <c r="F383" s="554">
        <v>1113222</v>
      </c>
      <c r="G383" s="555" t="s">
        <v>426</v>
      </c>
      <c r="H383" s="390" t="s">
        <v>42</v>
      </c>
      <c r="I383" s="295"/>
      <c r="J383" s="423"/>
      <c r="K383" s="310"/>
      <c r="L383" s="159">
        <f t="shared" si="9"/>
        <v>3454</v>
      </c>
      <c r="M383" s="420"/>
      <c r="N383" s="314"/>
      <c r="O383" s="348">
        <v>797</v>
      </c>
      <c r="P383" s="393"/>
      <c r="Q383" s="210"/>
      <c r="R383" s="173"/>
      <c r="S383" s="173"/>
      <c r="T383" s="173"/>
      <c r="U383" s="173"/>
      <c r="V383" s="158"/>
      <c r="W383" s="173"/>
      <c r="X383" s="392"/>
      <c r="Y383" s="350">
        <v>457</v>
      </c>
      <c r="Z383" s="393"/>
      <c r="AA383" s="210"/>
      <c r="AB383" s="173"/>
      <c r="AC383" s="173"/>
      <c r="AD383" s="173"/>
      <c r="AE383" s="173"/>
      <c r="AF383" s="158"/>
      <c r="AG383" s="173"/>
      <c r="AH383" s="392"/>
      <c r="AI383" s="349">
        <v>400</v>
      </c>
      <c r="AJ383" s="393"/>
      <c r="AK383" s="210"/>
      <c r="AL383" s="173"/>
      <c r="AM383" s="173"/>
      <c r="AN383" s="173"/>
      <c r="AO383" s="173"/>
      <c r="AP383" s="158"/>
      <c r="AQ383" s="173"/>
      <c r="AR383" s="392"/>
      <c r="AS383" s="351">
        <v>859</v>
      </c>
      <c r="AT383" s="393"/>
      <c r="AU383" s="210"/>
      <c r="AV383" s="173"/>
      <c r="AW383" s="173"/>
      <c r="AX383" s="173"/>
      <c r="AY383" s="173"/>
      <c r="AZ383" s="158"/>
      <c r="BA383" s="173"/>
      <c r="BB383" s="392"/>
      <c r="BC383" s="391">
        <v>456</v>
      </c>
      <c r="BD383" s="393"/>
      <c r="BE383" s="210"/>
      <c r="BF383" s="173"/>
      <c r="BG383" s="173"/>
      <c r="BH383" s="173"/>
      <c r="BI383" s="173"/>
      <c r="BJ383" s="158"/>
      <c r="BK383" s="173"/>
      <c r="BL383" s="392"/>
      <c r="BM383" s="389">
        <v>485</v>
      </c>
      <c r="BN383" s="393"/>
      <c r="BO383" s="210"/>
      <c r="BP383" s="173"/>
      <c r="BQ383" s="173"/>
      <c r="BR383" s="173"/>
      <c r="BS383" s="173"/>
      <c r="BT383" s="158"/>
      <c r="BU383" s="173"/>
      <c r="BV383" s="392"/>
      <c r="BW383" s="353"/>
      <c r="BX383" s="393"/>
      <c r="BY383" s="210"/>
      <c r="BZ383" s="173"/>
      <c r="CA383" s="173"/>
      <c r="CB383" s="173"/>
      <c r="CC383" s="173"/>
      <c r="CD383" s="158"/>
      <c r="CE383" s="173"/>
    </row>
    <row r="384" spans="1:86" ht="29.25">
      <c r="A384" s="167">
        <v>369</v>
      </c>
      <c r="B384" s="315"/>
      <c r="C384" s="402"/>
      <c r="D384" s="403"/>
      <c r="E384" s="253"/>
      <c r="F384" s="564">
        <v>1113223</v>
      </c>
      <c r="G384" s="565" t="s">
        <v>428</v>
      </c>
      <c r="H384" s="256" t="s">
        <v>42</v>
      </c>
      <c r="I384" s="402"/>
      <c r="J384" s="404"/>
      <c r="K384" s="310"/>
      <c r="L384" s="159">
        <f t="shared" si="9"/>
        <v>2567</v>
      </c>
      <c r="M384" s="421"/>
      <c r="N384" s="404"/>
      <c r="O384" s="413">
        <v>555</v>
      </c>
      <c r="P384" s="393"/>
      <c r="Q384" s="210"/>
      <c r="R384" s="173"/>
      <c r="S384" s="173"/>
      <c r="T384" s="173"/>
      <c r="U384" s="173"/>
      <c r="V384" s="158"/>
      <c r="W384" s="173"/>
      <c r="X384" s="392"/>
      <c r="Y384" s="415">
        <v>338</v>
      </c>
      <c r="Z384" s="393"/>
      <c r="AA384" s="210"/>
      <c r="AB384" s="173"/>
      <c r="AC384" s="173"/>
      <c r="AD384" s="173"/>
      <c r="AE384" s="173"/>
      <c r="AF384" s="158"/>
      <c r="AG384" s="173"/>
      <c r="AH384" s="392"/>
      <c r="AI384" s="405">
        <v>278</v>
      </c>
      <c r="AJ384" s="393"/>
      <c r="AK384" s="210"/>
      <c r="AL384" s="173"/>
      <c r="AM384" s="173"/>
      <c r="AN384" s="173"/>
      <c r="AO384" s="173"/>
      <c r="AP384" s="158"/>
      <c r="AQ384" s="173"/>
      <c r="AR384" s="392"/>
      <c r="AS384" s="426">
        <v>742</v>
      </c>
      <c r="AT384" s="393"/>
      <c r="AU384" s="210"/>
      <c r="AV384" s="173"/>
      <c r="AW384" s="173"/>
      <c r="AX384" s="173"/>
      <c r="AY384" s="173"/>
      <c r="AZ384" s="158"/>
      <c r="BA384" s="173"/>
      <c r="BB384" s="392"/>
      <c r="BC384" s="567">
        <v>349</v>
      </c>
      <c r="BD384" s="393"/>
      <c r="BE384" s="210"/>
      <c r="BF384" s="173"/>
      <c r="BG384" s="173"/>
      <c r="BH384" s="173"/>
      <c r="BI384" s="173"/>
      <c r="BJ384" s="158"/>
      <c r="BK384" s="173"/>
      <c r="BL384" s="392"/>
      <c r="BM384" s="498">
        <v>305</v>
      </c>
      <c r="BN384" s="393"/>
      <c r="BO384" s="210"/>
      <c r="BP384" s="173"/>
      <c r="BQ384" s="173"/>
      <c r="BR384" s="173"/>
      <c r="BS384" s="173"/>
      <c r="BT384" s="158"/>
      <c r="BU384" s="173"/>
      <c r="BV384" s="392"/>
      <c r="BW384" s="406"/>
      <c r="BX384" s="393"/>
      <c r="BY384" s="210"/>
      <c r="BZ384" s="173"/>
      <c r="CA384" s="173"/>
      <c r="CB384" s="173"/>
      <c r="CC384" s="173"/>
      <c r="CD384" s="158"/>
      <c r="CE384" s="173"/>
      <c r="CH384" s="156" t="s">
        <v>458</v>
      </c>
    </row>
    <row r="385" spans="1:83" ht="29.25">
      <c r="A385" s="167">
        <v>370</v>
      </c>
      <c r="B385" s="397"/>
      <c r="C385" s="315"/>
      <c r="D385" s="315"/>
      <c r="E385" s="296"/>
      <c r="F385" s="554">
        <v>1113224</v>
      </c>
      <c r="G385" s="558" t="s">
        <v>430</v>
      </c>
      <c r="H385" s="390" t="s">
        <v>42</v>
      </c>
      <c r="I385" s="315"/>
      <c r="J385" s="397"/>
      <c r="K385" s="310"/>
      <c r="L385" s="159">
        <f t="shared" si="9"/>
        <v>2162</v>
      </c>
      <c r="M385" s="420"/>
      <c r="N385" s="315"/>
      <c r="O385" s="414">
        <v>444</v>
      </c>
      <c r="P385" s="393"/>
      <c r="Q385" s="210"/>
      <c r="R385" s="173"/>
      <c r="S385" s="173"/>
      <c r="T385" s="173"/>
      <c r="U385" s="173"/>
      <c r="V385" s="158"/>
      <c r="W385" s="173"/>
      <c r="X385" s="392"/>
      <c r="Y385" s="416">
        <v>268</v>
      </c>
      <c r="Z385" s="393"/>
      <c r="AA385" s="210"/>
      <c r="AB385" s="173"/>
      <c r="AC385" s="173"/>
      <c r="AD385" s="173"/>
      <c r="AE385" s="173"/>
      <c r="AF385" s="158"/>
      <c r="AG385" s="173"/>
      <c r="AH385" s="392"/>
      <c r="AI385" s="349">
        <v>215</v>
      </c>
      <c r="AJ385" s="393"/>
      <c r="AK385" s="210"/>
      <c r="AL385" s="173"/>
      <c r="AM385" s="173"/>
      <c r="AN385" s="173"/>
      <c r="AO385" s="173"/>
      <c r="AP385" s="158"/>
      <c r="AQ385" s="173"/>
      <c r="AR385" s="392"/>
      <c r="AS385" s="351">
        <v>688</v>
      </c>
      <c r="AT385" s="393"/>
      <c r="AU385" s="210"/>
      <c r="AV385" s="173"/>
      <c r="AW385" s="173"/>
      <c r="AX385" s="173"/>
      <c r="AY385" s="173"/>
      <c r="AZ385" s="158"/>
      <c r="BA385" s="173"/>
      <c r="BB385" s="392"/>
      <c r="BC385" s="391">
        <v>266</v>
      </c>
      <c r="BD385" s="393"/>
      <c r="BE385" s="210"/>
      <c r="BF385" s="173"/>
      <c r="BG385" s="173"/>
      <c r="BH385" s="173"/>
      <c r="BI385" s="173"/>
      <c r="BJ385" s="158"/>
      <c r="BK385" s="173"/>
      <c r="BL385" s="392"/>
      <c r="BM385" s="389">
        <v>281</v>
      </c>
      <c r="BN385" s="393"/>
      <c r="BO385" s="210"/>
      <c r="BP385" s="173"/>
      <c r="BQ385" s="173"/>
      <c r="BR385" s="173"/>
      <c r="BS385" s="173"/>
      <c r="BT385" s="158"/>
      <c r="BU385" s="173"/>
      <c r="BV385" s="392"/>
      <c r="BW385" s="353"/>
      <c r="BX385" s="393"/>
      <c r="BY385" s="210"/>
      <c r="BZ385" s="173"/>
      <c r="CA385" s="173"/>
      <c r="CB385" s="173"/>
      <c r="CC385" s="173"/>
      <c r="CD385" s="158"/>
      <c r="CE385" s="173"/>
    </row>
    <row r="386" spans="1:83" ht="29.25">
      <c r="A386" s="167">
        <v>371</v>
      </c>
      <c r="B386" s="397"/>
      <c r="C386" s="315"/>
      <c r="D386" s="315"/>
      <c r="E386" s="296"/>
      <c r="F386" s="342">
        <v>1113225</v>
      </c>
      <c r="G386" s="362" t="s">
        <v>431</v>
      </c>
      <c r="H386" s="390" t="s">
        <v>42</v>
      </c>
      <c r="I386" s="315"/>
      <c r="J386" s="397"/>
      <c r="K386" s="310"/>
      <c r="L386" s="159">
        <f t="shared" si="9"/>
        <v>7716</v>
      </c>
      <c r="M386" s="420"/>
      <c r="N386" s="315"/>
      <c r="O386" s="414">
        <v>1628</v>
      </c>
      <c r="P386" s="393"/>
      <c r="Q386" s="210"/>
      <c r="R386" s="173"/>
      <c r="S386" s="173"/>
      <c r="T386" s="173"/>
      <c r="U386" s="173"/>
      <c r="V386" s="158"/>
      <c r="W386" s="173"/>
      <c r="X386" s="392"/>
      <c r="Y386" s="416">
        <v>1016</v>
      </c>
      <c r="Z386" s="393"/>
      <c r="AA386" s="210"/>
      <c r="AB386" s="173"/>
      <c r="AC386" s="173"/>
      <c r="AD386" s="173"/>
      <c r="AE386" s="173"/>
      <c r="AF386" s="158"/>
      <c r="AG386" s="173"/>
      <c r="AH386" s="392"/>
      <c r="AI386" s="349">
        <v>947</v>
      </c>
      <c r="AJ386" s="393"/>
      <c r="AK386" s="210"/>
      <c r="AL386" s="173"/>
      <c r="AM386" s="173"/>
      <c r="AN386" s="173"/>
      <c r="AO386" s="173"/>
      <c r="AP386" s="158"/>
      <c r="AQ386" s="173"/>
      <c r="AR386" s="392"/>
      <c r="AS386" s="351">
        <v>1676</v>
      </c>
      <c r="AT386" s="393"/>
      <c r="AU386" s="210"/>
      <c r="AV386" s="173"/>
      <c r="AW386" s="173"/>
      <c r="AX386" s="173"/>
      <c r="AY386" s="173"/>
      <c r="AZ386" s="158"/>
      <c r="BA386" s="173"/>
      <c r="BB386" s="392"/>
      <c r="BC386" s="391">
        <v>1066</v>
      </c>
      <c r="BD386" s="393"/>
      <c r="BE386" s="210"/>
      <c r="BF386" s="173"/>
      <c r="BG386" s="173"/>
      <c r="BH386" s="173"/>
      <c r="BI386" s="173"/>
      <c r="BJ386" s="158"/>
      <c r="BK386" s="173"/>
      <c r="BL386" s="392"/>
      <c r="BM386" s="389">
        <v>1383</v>
      </c>
      <c r="BN386" s="393"/>
      <c r="BO386" s="210"/>
      <c r="BP386" s="173"/>
      <c r="BQ386" s="173"/>
      <c r="BR386" s="173"/>
      <c r="BS386" s="173"/>
      <c r="BT386" s="158"/>
      <c r="BU386" s="173"/>
      <c r="BV386" s="392"/>
      <c r="BW386" s="353"/>
      <c r="BX386" s="393"/>
      <c r="BY386" s="210"/>
      <c r="BZ386" s="173"/>
      <c r="CA386" s="173"/>
      <c r="CB386" s="173"/>
      <c r="CC386" s="173"/>
      <c r="CD386" s="158"/>
      <c r="CE386" s="173"/>
    </row>
    <row r="387" spans="1:83" ht="29.25">
      <c r="A387" s="167">
        <v>372</v>
      </c>
      <c r="B387" s="397"/>
      <c r="C387" s="315"/>
      <c r="D387" s="315"/>
      <c r="E387" s="296"/>
      <c r="F387" s="342">
        <v>1113226</v>
      </c>
      <c r="G387" s="362" t="s">
        <v>442</v>
      </c>
      <c r="H387" s="256" t="s">
        <v>42</v>
      </c>
      <c r="I387" s="315"/>
      <c r="J387" s="397"/>
      <c r="K387" s="310"/>
      <c r="L387" s="159">
        <f t="shared" si="9"/>
        <v>3718</v>
      </c>
      <c r="M387" s="420"/>
      <c r="N387" s="315"/>
      <c r="O387" s="414">
        <v>922</v>
      </c>
      <c r="P387" s="393"/>
      <c r="Q387" s="210"/>
      <c r="R387" s="173"/>
      <c r="S387" s="173"/>
      <c r="T387" s="173"/>
      <c r="U387" s="173"/>
      <c r="V387" s="158"/>
      <c r="W387" s="173"/>
      <c r="X387" s="392"/>
      <c r="Y387" s="416">
        <v>509</v>
      </c>
      <c r="Z387" s="393"/>
      <c r="AA387" s="210"/>
      <c r="AB387" s="173"/>
      <c r="AC387" s="173"/>
      <c r="AD387" s="173"/>
      <c r="AE387" s="173"/>
      <c r="AF387" s="158"/>
      <c r="AG387" s="173"/>
      <c r="AH387" s="392"/>
      <c r="AI387" s="349">
        <v>465</v>
      </c>
      <c r="AJ387" s="393"/>
      <c r="AK387" s="210"/>
      <c r="AL387" s="173"/>
      <c r="AM387" s="173"/>
      <c r="AN387" s="173"/>
      <c r="AO387" s="173"/>
      <c r="AP387" s="158"/>
      <c r="AQ387" s="173"/>
      <c r="AR387" s="392"/>
      <c r="AS387" s="351">
        <v>768</v>
      </c>
      <c r="AT387" s="393"/>
      <c r="AU387" s="210"/>
      <c r="AV387" s="173"/>
      <c r="AW387" s="173"/>
      <c r="AX387" s="173"/>
      <c r="AY387" s="173"/>
      <c r="AZ387" s="158"/>
      <c r="BA387" s="173"/>
      <c r="BB387" s="392"/>
      <c r="BC387" s="391">
        <v>511</v>
      </c>
      <c r="BD387" s="393"/>
      <c r="BE387" s="210"/>
      <c r="BF387" s="173"/>
      <c r="BG387" s="173"/>
      <c r="BH387" s="173"/>
      <c r="BI387" s="173"/>
      <c r="BJ387" s="158"/>
      <c r="BK387" s="173"/>
      <c r="BL387" s="392"/>
      <c r="BM387" s="389">
        <v>543</v>
      </c>
      <c r="BN387" s="393"/>
      <c r="BO387" s="210"/>
      <c r="BP387" s="173"/>
      <c r="BQ387" s="173"/>
      <c r="BR387" s="173"/>
      <c r="BS387" s="173"/>
      <c r="BT387" s="158"/>
      <c r="BU387" s="173"/>
      <c r="BV387" s="392"/>
      <c r="BW387" s="353"/>
      <c r="BX387" s="393"/>
      <c r="BY387" s="210"/>
      <c r="BZ387" s="173"/>
      <c r="CA387" s="173"/>
      <c r="CB387" s="173"/>
      <c r="CC387" s="173"/>
      <c r="CD387" s="158"/>
      <c r="CE387" s="173"/>
    </row>
    <row r="388" spans="1:83" ht="29.25">
      <c r="A388" s="167">
        <v>373</v>
      </c>
      <c r="B388" s="397"/>
      <c r="C388" s="315"/>
      <c r="D388" s="315"/>
      <c r="E388" s="296"/>
      <c r="F388" s="342">
        <v>1113227</v>
      </c>
      <c r="G388" s="362" t="s">
        <v>443</v>
      </c>
      <c r="H388" s="390" t="s">
        <v>42</v>
      </c>
      <c r="I388" s="315"/>
      <c r="J388" s="397"/>
      <c r="K388" s="310"/>
      <c r="L388" s="159">
        <f t="shared" si="9"/>
        <v>3655</v>
      </c>
      <c r="M388" s="420"/>
      <c r="N388" s="315"/>
      <c r="O388" s="414">
        <v>869</v>
      </c>
      <c r="P388" s="393"/>
      <c r="Q388" s="210"/>
      <c r="R388" s="173"/>
      <c r="S388" s="173"/>
      <c r="T388" s="173"/>
      <c r="U388" s="173"/>
      <c r="V388" s="158"/>
      <c r="W388" s="173"/>
      <c r="X388" s="392"/>
      <c r="Y388" s="416">
        <v>517</v>
      </c>
      <c r="Z388" s="393"/>
      <c r="AA388" s="210"/>
      <c r="AB388" s="173"/>
      <c r="AC388" s="173"/>
      <c r="AD388" s="173"/>
      <c r="AE388" s="173"/>
      <c r="AF388" s="158"/>
      <c r="AG388" s="173"/>
      <c r="AH388" s="392"/>
      <c r="AI388" s="349">
        <v>411</v>
      </c>
      <c r="AJ388" s="393"/>
      <c r="AK388" s="210"/>
      <c r="AL388" s="173"/>
      <c r="AM388" s="173"/>
      <c r="AN388" s="173"/>
      <c r="AO388" s="173"/>
      <c r="AP388" s="158"/>
      <c r="AQ388" s="173"/>
      <c r="AR388" s="392"/>
      <c r="AS388" s="351">
        <v>766</v>
      </c>
      <c r="AT388" s="393"/>
      <c r="AU388" s="210"/>
      <c r="AV388" s="173"/>
      <c r="AW388" s="173"/>
      <c r="AX388" s="173"/>
      <c r="AY388" s="173"/>
      <c r="AZ388" s="158"/>
      <c r="BA388" s="173"/>
      <c r="BB388" s="392"/>
      <c r="BC388" s="391">
        <v>536</v>
      </c>
      <c r="BD388" s="393"/>
      <c r="BE388" s="210"/>
      <c r="BF388" s="173"/>
      <c r="BG388" s="173"/>
      <c r="BH388" s="173"/>
      <c r="BI388" s="173"/>
      <c r="BJ388" s="158"/>
      <c r="BK388" s="173"/>
      <c r="BL388" s="392"/>
      <c r="BM388" s="389">
        <v>556</v>
      </c>
      <c r="BN388" s="393"/>
      <c r="BO388" s="210"/>
      <c r="BP388" s="173"/>
      <c r="BQ388" s="173"/>
      <c r="BR388" s="173"/>
      <c r="BS388" s="173"/>
      <c r="BT388" s="158"/>
      <c r="BU388" s="173"/>
      <c r="BV388" s="392"/>
      <c r="BW388" s="353"/>
      <c r="BX388" s="393"/>
      <c r="BY388" s="210"/>
      <c r="BZ388" s="173"/>
      <c r="CA388" s="173"/>
      <c r="CB388" s="173"/>
      <c r="CC388" s="173"/>
      <c r="CD388" s="158"/>
      <c r="CE388" s="173"/>
    </row>
    <row r="389" spans="1:83" ht="29.25">
      <c r="A389" s="167">
        <v>374</v>
      </c>
      <c r="B389" s="397"/>
      <c r="C389" s="315"/>
      <c r="D389" s="315"/>
      <c r="E389" s="296"/>
      <c r="F389" s="342">
        <v>1113228</v>
      </c>
      <c r="G389" s="362" t="s">
        <v>444</v>
      </c>
      <c r="H389" s="390" t="s">
        <v>42</v>
      </c>
      <c r="I389" s="315"/>
      <c r="J389" s="397"/>
      <c r="K389" s="310"/>
      <c r="L389" s="159">
        <f t="shared" si="9"/>
        <v>3752</v>
      </c>
      <c r="M389" s="420"/>
      <c r="N389" s="315"/>
      <c r="O389" s="414">
        <v>947</v>
      </c>
      <c r="P389" s="393"/>
      <c r="Q389" s="210"/>
      <c r="R389" s="173"/>
      <c r="S389" s="173"/>
      <c r="T389" s="173"/>
      <c r="U389" s="173"/>
      <c r="V389" s="158"/>
      <c r="W389" s="173"/>
      <c r="X389" s="392"/>
      <c r="Y389" s="416">
        <v>470</v>
      </c>
      <c r="Z389" s="393"/>
      <c r="AA389" s="210"/>
      <c r="AB389" s="173"/>
      <c r="AC389" s="173"/>
      <c r="AD389" s="173"/>
      <c r="AE389" s="173"/>
      <c r="AF389" s="158"/>
      <c r="AG389" s="173"/>
      <c r="AH389" s="392"/>
      <c r="AI389" s="349">
        <v>432</v>
      </c>
      <c r="AJ389" s="393"/>
      <c r="AK389" s="210"/>
      <c r="AL389" s="173"/>
      <c r="AM389" s="173"/>
      <c r="AN389" s="173"/>
      <c r="AO389" s="173"/>
      <c r="AP389" s="158"/>
      <c r="AQ389" s="173"/>
      <c r="AR389" s="392"/>
      <c r="AS389" s="351">
        <v>804</v>
      </c>
      <c r="AT389" s="393"/>
      <c r="AU389" s="210"/>
      <c r="AV389" s="173"/>
      <c r="AW389" s="173"/>
      <c r="AX389" s="173"/>
      <c r="AY389" s="173"/>
      <c r="AZ389" s="158"/>
      <c r="BA389" s="173"/>
      <c r="BB389" s="392"/>
      <c r="BC389" s="391">
        <v>532</v>
      </c>
      <c r="BD389" s="393"/>
      <c r="BE389" s="210"/>
      <c r="BF389" s="173"/>
      <c r="BG389" s="173"/>
      <c r="BH389" s="173"/>
      <c r="BI389" s="173"/>
      <c r="BJ389" s="158"/>
      <c r="BK389" s="173"/>
      <c r="BL389" s="392"/>
      <c r="BM389" s="389">
        <v>567</v>
      </c>
      <c r="BN389" s="393"/>
      <c r="BO389" s="210"/>
      <c r="BP389" s="173"/>
      <c r="BQ389" s="173"/>
      <c r="BR389" s="173"/>
      <c r="BS389" s="173"/>
      <c r="BT389" s="158"/>
      <c r="BU389" s="173"/>
      <c r="BV389" s="392"/>
      <c r="BW389" s="353"/>
      <c r="BX389" s="393"/>
      <c r="BY389" s="210"/>
      <c r="BZ389" s="173"/>
      <c r="CA389" s="173"/>
      <c r="CB389" s="173"/>
      <c r="CC389" s="173"/>
      <c r="CD389" s="158"/>
      <c r="CE389" s="173"/>
    </row>
    <row r="390" spans="1:83" ht="29.25">
      <c r="A390" s="167">
        <v>375</v>
      </c>
      <c r="B390" s="397"/>
      <c r="C390" s="315"/>
      <c r="D390" s="315"/>
      <c r="E390" s="296"/>
      <c r="F390" s="342">
        <v>1113229</v>
      </c>
      <c r="G390" s="362" t="s">
        <v>473</v>
      </c>
      <c r="H390" s="390" t="s">
        <v>42</v>
      </c>
      <c r="I390" s="315"/>
      <c r="J390" s="397"/>
      <c r="K390" s="310"/>
      <c r="L390" s="159">
        <f t="shared" si="9"/>
        <v>5212</v>
      </c>
      <c r="M390" s="420"/>
      <c r="N390" s="315"/>
      <c r="O390" s="414">
        <v>1174</v>
      </c>
      <c r="P390" s="393"/>
      <c r="Q390" s="210"/>
      <c r="R390" s="173"/>
      <c r="S390" s="173"/>
      <c r="T390" s="173"/>
      <c r="U390" s="173"/>
      <c r="V390" s="158"/>
      <c r="W390" s="173"/>
      <c r="X390" s="392"/>
      <c r="Y390" s="416">
        <v>664</v>
      </c>
      <c r="Z390" s="393"/>
      <c r="AA390" s="210"/>
      <c r="AB390" s="173"/>
      <c r="AC390" s="173"/>
      <c r="AD390" s="173"/>
      <c r="AE390" s="173"/>
      <c r="AF390" s="158"/>
      <c r="AG390" s="173"/>
      <c r="AH390" s="392"/>
      <c r="AI390" s="349">
        <v>565</v>
      </c>
      <c r="AJ390" s="393"/>
      <c r="AK390" s="210"/>
      <c r="AL390" s="173"/>
      <c r="AM390" s="173"/>
      <c r="AN390" s="173"/>
      <c r="AO390" s="173"/>
      <c r="AP390" s="158"/>
      <c r="AQ390" s="173"/>
      <c r="AR390" s="392"/>
      <c r="AS390" s="351">
        <v>1366</v>
      </c>
      <c r="AT390" s="393"/>
      <c r="AU390" s="210"/>
      <c r="AV390" s="173"/>
      <c r="AW390" s="173"/>
      <c r="AX390" s="173"/>
      <c r="AY390" s="173"/>
      <c r="AZ390" s="158"/>
      <c r="BA390" s="173"/>
      <c r="BB390" s="392"/>
      <c r="BC390" s="391">
        <v>655</v>
      </c>
      <c r="BD390" s="393"/>
      <c r="BE390" s="210"/>
      <c r="BF390" s="173"/>
      <c r="BG390" s="173"/>
      <c r="BH390" s="173"/>
      <c r="BI390" s="173"/>
      <c r="BJ390" s="158"/>
      <c r="BK390" s="173"/>
      <c r="BL390" s="392"/>
      <c r="BM390" s="389">
        <v>788</v>
      </c>
      <c r="BN390" s="393"/>
      <c r="BO390" s="210"/>
      <c r="BP390" s="173"/>
      <c r="BQ390" s="173"/>
      <c r="BR390" s="173"/>
      <c r="BS390" s="173"/>
      <c r="BT390" s="158"/>
      <c r="BU390" s="173"/>
      <c r="BV390" s="392"/>
      <c r="BW390" s="353"/>
      <c r="BX390" s="393"/>
      <c r="BY390" s="210"/>
      <c r="BZ390" s="173"/>
      <c r="CA390" s="173"/>
      <c r="CB390" s="173"/>
      <c r="CC390" s="173"/>
      <c r="CD390" s="158"/>
      <c r="CE390" s="173"/>
    </row>
    <row r="391" spans="1:83" ht="29.25">
      <c r="A391" s="167">
        <v>376</v>
      </c>
      <c r="B391" s="401"/>
      <c r="C391" s="295"/>
      <c r="D391" s="295"/>
      <c r="E391" s="296"/>
      <c r="F391" s="342">
        <v>1113230</v>
      </c>
      <c r="G391" s="362" t="s">
        <v>481</v>
      </c>
      <c r="H391" s="390" t="s">
        <v>42</v>
      </c>
      <c r="I391" s="295"/>
      <c r="J391" s="423"/>
      <c r="K391" s="310"/>
      <c r="L391" s="159">
        <f t="shared" si="9"/>
        <v>0</v>
      </c>
      <c r="M391" s="420"/>
      <c r="N391" s="311"/>
      <c r="O391" s="348"/>
      <c r="P391" s="393"/>
      <c r="Q391" s="210"/>
      <c r="R391" s="173"/>
      <c r="S391" s="173"/>
      <c r="T391" s="173"/>
      <c r="U391" s="173"/>
      <c r="V391" s="158"/>
      <c r="W391" s="173"/>
      <c r="X391" s="392"/>
      <c r="Y391" s="350"/>
      <c r="Z391" s="393"/>
      <c r="AA391" s="210"/>
      <c r="AB391" s="173"/>
      <c r="AC391" s="173"/>
      <c r="AD391" s="173"/>
      <c r="AE391" s="173"/>
      <c r="AF391" s="158"/>
      <c r="AG391" s="173"/>
      <c r="AH391" s="392"/>
      <c r="AI391" s="349"/>
      <c r="AJ391" s="393"/>
      <c r="AK391" s="210"/>
      <c r="AL391" s="173"/>
      <c r="AM391" s="173"/>
      <c r="AN391" s="173"/>
      <c r="AO391" s="173"/>
      <c r="AP391" s="158"/>
      <c r="AQ391" s="173"/>
      <c r="AR391" s="392"/>
      <c r="AS391" s="351"/>
      <c r="AT391" s="393"/>
      <c r="AU391" s="210"/>
      <c r="AV391" s="173"/>
      <c r="AW391" s="173"/>
      <c r="AX391" s="173"/>
      <c r="AY391" s="173"/>
      <c r="AZ391" s="158"/>
      <c r="BA391" s="173"/>
      <c r="BB391" s="392"/>
      <c r="BC391" s="391"/>
      <c r="BD391" s="393"/>
      <c r="BE391" s="210"/>
      <c r="BF391" s="173"/>
      <c r="BG391" s="173"/>
      <c r="BH391" s="173"/>
      <c r="BI391" s="173"/>
      <c r="BJ391" s="158"/>
      <c r="BK391" s="173"/>
      <c r="BL391" s="392"/>
      <c r="BM391" s="389"/>
      <c r="BN391" s="393"/>
      <c r="BO391" s="210"/>
      <c r="BP391" s="173"/>
      <c r="BQ391" s="173"/>
      <c r="BR391" s="173"/>
      <c r="BS391" s="173"/>
      <c r="BT391" s="158"/>
      <c r="BU391" s="173"/>
      <c r="BV391" s="392"/>
      <c r="BW391" s="353"/>
      <c r="BX391" s="393"/>
      <c r="BY391" s="210"/>
      <c r="BZ391" s="173"/>
      <c r="CA391" s="173"/>
      <c r="CB391" s="173"/>
      <c r="CC391" s="173"/>
      <c r="CD391" s="158"/>
      <c r="CE391" s="173"/>
    </row>
    <row r="392" spans="1:83" ht="29.25" hidden="1" customHeight="1">
      <c r="A392" s="167">
        <v>369</v>
      </c>
      <c r="B392" s="484"/>
      <c r="C392" s="484"/>
      <c r="D392" s="484"/>
      <c r="E392" s="296"/>
      <c r="F392" s="295"/>
      <c r="G392" s="489" t="s">
        <v>482</v>
      </c>
      <c r="H392" s="295" t="s">
        <v>69</v>
      </c>
      <c r="I392" s="485"/>
      <c r="J392" s="485"/>
      <c r="K392" s="477"/>
      <c r="L392" s="387">
        <f t="shared" ref="L392:L393" si="10">SUM(O392,Y392,AI392,AS392,BC392,BM392,BW392)</f>
        <v>4800</v>
      </c>
      <c r="M392" s="420"/>
      <c r="N392" s="486"/>
      <c r="O392" s="458"/>
      <c r="Q392" s="243"/>
      <c r="R392" s="242"/>
      <c r="S392" s="243"/>
      <c r="T392" s="242"/>
      <c r="U392" s="244"/>
      <c r="V392" s="244"/>
      <c r="W392" s="236"/>
      <c r="X392" s="236"/>
      <c r="Y392" s="459"/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460"/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461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462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07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88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167">
        <v>370</v>
      </c>
      <c r="B393" s="484"/>
      <c r="C393" s="484"/>
      <c r="D393" s="484"/>
      <c r="E393" s="296"/>
      <c r="F393" s="295"/>
      <c r="G393" s="489" t="s">
        <v>483</v>
      </c>
      <c r="H393" s="295" t="s">
        <v>69</v>
      </c>
      <c r="I393" s="485"/>
      <c r="J393" s="485"/>
      <c r="K393" s="477"/>
      <c r="L393" s="387">
        <f t="shared" si="10"/>
        <v>4800</v>
      </c>
      <c r="M393" s="420"/>
      <c r="N393" s="486"/>
      <c r="O393" s="458"/>
      <c r="Q393" s="243"/>
      <c r="R393" s="242"/>
      <c r="S393" s="243"/>
      <c r="T393" s="242"/>
      <c r="U393" s="244"/>
      <c r="V393" s="244"/>
      <c r="W393" s="236"/>
      <c r="X393" s="236"/>
      <c r="Y393" s="459"/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460"/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461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462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07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88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458</v>
      </c>
      <c r="Q394" s="243"/>
      <c r="R394" s="242"/>
      <c r="S394" s="243"/>
      <c r="T394" s="242"/>
      <c r="U394" s="244"/>
      <c r="V394" s="244"/>
      <c r="W394" s="236"/>
      <c r="X394" s="236"/>
      <c r="Y394" s="289"/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289"/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289"/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289"/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289"/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/>
      <c r="Q395" s="243"/>
      <c r="R395" s="242"/>
      <c r="S395" s="243"/>
      <c r="T395" s="242"/>
      <c r="U395" s="244"/>
      <c r="V395" s="244"/>
      <c r="W395" s="236"/>
      <c r="X395" s="236"/>
      <c r="Y395" s="289"/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289"/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289"/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289"/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289"/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/>
      <c r="Q396" s="243"/>
      <c r="R396" s="242"/>
      <c r="S396" s="243"/>
      <c r="T396" s="242"/>
      <c r="U396" s="244"/>
      <c r="V396" s="244"/>
      <c r="W396" s="236"/>
      <c r="X396" s="236"/>
      <c r="Y396" s="289"/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289"/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289"/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289"/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289"/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89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89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89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89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89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89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89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89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89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89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</sheetData>
  <autoFilter ref="H1:H394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4"/>
  <sheetViews>
    <sheetView zoomScale="90" zoomScaleNormal="90" workbookViewId="0">
      <selection activeCell="J403" sqref="J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54"/>
      <c r="M1" s="655"/>
      <c r="N1" s="662" t="s">
        <v>470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2630</v>
      </c>
      <c r="M9" s="172">
        <v>0</v>
      </c>
      <c r="N9" s="173"/>
      <c r="O9" s="218">
        <v>1800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700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608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37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60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76</v>
      </c>
      <c r="M98" s="172">
        <v>0</v>
      </c>
      <c r="N98" s="173"/>
      <c r="O98" s="202">
        <v>41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317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60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5687</v>
      </c>
      <c r="M104" s="172">
        <v>0</v>
      </c>
      <c r="N104" s="173"/>
      <c r="O104" s="333">
        <v>1184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972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562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1047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742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08">
        <v>1180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620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60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43</v>
      </c>
      <c r="M126" s="172">
        <v>0</v>
      </c>
      <c r="N126" s="173"/>
      <c r="O126" s="202">
        <v>23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9175</v>
      </c>
      <c r="M141" s="172">
        <v>0</v>
      </c>
      <c r="N141" s="173"/>
      <c r="O141" s="333">
        <v>1647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804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1">
        <v>1385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2118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08">
        <v>1870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6382</v>
      </c>
      <c r="M144" s="172">
        <v>0</v>
      </c>
      <c r="N144" s="173"/>
      <c r="O144" s="333">
        <v>1351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1102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638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1">
        <v>1068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773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08">
        <v>1450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9660</v>
      </c>
      <c r="M145" s="172">
        <v>0</v>
      </c>
      <c r="N145" s="173"/>
      <c r="O145" s="218">
        <v>1380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1380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26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68</v>
      </c>
      <c r="M164" s="172">
        <v>0</v>
      </c>
      <c r="N164" s="173"/>
      <c r="O164" s="329">
        <v>38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6744</v>
      </c>
      <c r="M169" s="172">
        <v>0</v>
      </c>
      <c r="N169" s="173"/>
      <c r="O169" s="333">
        <v>1459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1149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665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1">
        <v>1137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804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8">
        <v>1530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52</v>
      </c>
      <c r="M170" s="172">
        <v>0</v>
      </c>
      <c r="N170" s="173"/>
      <c r="O170" s="218">
        <v>32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15390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2475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33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568</v>
      </c>
      <c r="M174" s="172">
        <v>0</v>
      </c>
      <c r="N174" s="173"/>
      <c r="O174" s="358">
        <v>12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135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214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13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608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365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365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6953</v>
      </c>
      <c r="M180" s="172">
        <v>0</v>
      </c>
      <c r="N180" s="173"/>
      <c r="O180" s="333">
        <v>1423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09">
        <v>1208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734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1213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875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08">
        <v>1500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8100</v>
      </c>
      <c r="M185" s="172">
        <v>0</v>
      </c>
      <c r="N185" s="173"/>
      <c r="O185" s="218">
        <v>1020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1140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v>1480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1700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1700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15372</v>
      </c>
      <c r="M222" s="172">
        <v>0</v>
      </c>
      <c r="N222" s="173"/>
      <c r="O222" s="218"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2484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2520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2664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2700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2700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14808</v>
      </c>
      <c r="M223" s="172">
        <v>0</v>
      </c>
      <c r="N223" s="173"/>
      <c r="O223" s="218">
        <v>2376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2628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2400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14808</v>
      </c>
      <c r="M224" s="172">
        <v>0</v>
      </c>
      <c r="N224" s="173"/>
      <c r="O224" s="218"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2432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2624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15020</v>
      </c>
      <c r="M300" s="172">
        <v>0</v>
      </c>
      <c r="N300" s="173"/>
      <c r="O300" s="218">
        <v>2040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2040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2460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6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6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0"/>
        <v>6078</v>
      </c>
      <c r="M322" s="172">
        <v>0</v>
      </c>
      <c r="N322" s="173"/>
      <c r="O322" s="332">
        <v>1295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963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1">
        <v>1110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805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608">
        <v>1270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5474</v>
      </c>
      <c r="M323" s="172">
        <v>0</v>
      </c>
      <c r="N323" s="173"/>
      <c r="O323" s="333">
        <v>1198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854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581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947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724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608">
        <v>1170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8875</v>
      </c>
      <c r="M324" s="172">
        <v>0</v>
      </c>
      <c r="N324" s="173"/>
      <c r="O324" s="333">
        <v>1676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09">
        <v>1141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942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1">
        <v>1351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1995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608">
        <v>1770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6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10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6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6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2898</v>
      </c>
      <c r="M337" s="267">
        <v>0</v>
      </c>
      <c r="N337" s="268"/>
      <c r="O337" s="218">
        <v>945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945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1008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8520</v>
      </c>
      <c r="M343" s="172">
        <v>0</v>
      </c>
      <c r="N343" s="173"/>
      <c r="O343" s="218">
        <v>1200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1320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10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5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6">SUM(O357,Y357,AI357,AS357,BC357,BM357,BW357)</f>
        <v>3822</v>
      </c>
      <c r="M357" s="267">
        <v>0</v>
      </c>
      <c r="N357" s="173"/>
      <c r="O357" s="368">
        <v>790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69">
        <v>587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70">
        <v>383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38">
        <v>966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86">
        <v>496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626">
        <v>600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60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3021</v>
      </c>
      <c r="M359" s="172">
        <v>0</v>
      </c>
      <c r="N359" s="173"/>
      <c r="O359" s="329">
        <v>598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483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269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876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365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608">
        <v>430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3211</v>
      </c>
      <c r="M360" s="172"/>
      <c r="N360" s="173"/>
      <c r="O360" s="329">
        <v>562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28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>
        <v>274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>
        <v>1013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>
        <v>369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608">
        <v>490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16"/>
        <v>3525</v>
      </c>
      <c r="M361" s="172"/>
      <c r="N361" s="173"/>
      <c r="O361" s="428">
        <v>761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28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0">
        <v>389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1">
        <v>957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07">
        <v>465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608">
        <v>490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16"/>
        <v>524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>
        <v>46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>
        <v>478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0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60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16"/>
        <v>2196</v>
      </c>
      <c r="M363" s="172"/>
      <c r="N363" s="173"/>
      <c r="O363" s="428">
        <v>472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28">
        <v>275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0">
        <v>211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1">
        <v>681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07">
        <v>267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608">
        <v>290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16"/>
        <v>8651</v>
      </c>
      <c r="M364" s="172"/>
      <c r="N364" s="173"/>
      <c r="O364" s="428">
        <v>1580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09">
        <v>1075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37">
        <v>867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1">
        <v>1654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07">
        <v>2085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608">
        <v>1390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16"/>
        <v>3724</v>
      </c>
      <c r="M365" s="172"/>
      <c r="N365" s="173"/>
      <c r="O365" s="428">
        <v>910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28">
        <v>511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0">
        <v>406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1">
        <v>824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07">
        <v>523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608">
        <v>550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16"/>
        <v>3638</v>
      </c>
      <c r="M366" s="172"/>
      <c r="N366" s="173"/>
      <c r="O366" s="428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28">
        <v>522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0">
        <v>378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1">
        <v>785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07">
        <v>501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608">
        <v>560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159">
        <f t="shared" si="16"/>
        <v>3634</v>
      </c>
      <c r="M367" s="250"/>
      <c r="N367" s="231"/>
      <c r="O367" s="578">
        <v>874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73">
        <v>486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75">
        <v>409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77">
        <v>783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79">
        <v>512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627">
        <v>570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94">
        <v>367</v>
      </c>
      <c r="B368" s="295"/>
      <c r="C368" s="295"/>
      <c r="D368" s="295"/>
      <c r="E368" s="296"/>
      <c r="F368" s="561">
        <v>1113229</v>
      </c>
      <c r="G368" s="558" t="s">
        <v>473</v>
      </c>
      <c r="H368" s="390" t="s">
        <v>42</v>
      </c>
      <c r="I368" s="295"/>
      <c r="J368" s="309"/>
      <c r="K368" s="310">
        <v>0</v>
      </c>
      <c r="L368" s="159">
        <f t="shared" si="16"/>
        <v>5046</v>
      </c>
      <c r="M368" s="310">
        <v>0</v>
      </c>
      <c r="N368" s="311"/>
      <c r="O368" s="348">
        <v>1120</v>
      </c>
      <c r="P368" s="393"/>
      <c r="Q368" s="210"/>
      <c r="R368" s="173"/>
      <c r="S368" s="173"/>
      <c r="T368" s="173"/>
      <c r="U368" s="173"/>
      <c r="V368" s="158"/>
      <c r="W368" s="173"/>
      <c r="X368" s="392"/>
      <c r="Y368" s="350">
        <v>691</v>
      </c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349">
        <v>523</v>
      </c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351">
        <v>1220</v>
      </c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391">
        <v>702</v>
      </c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628">
        <v>790</v>
      </c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14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5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7970</v>
      </c>
      <c r="M369" s="588">
        <v>0</v>
      </c>
      <c r="N369" s="522"/>
      <c r="O369" s="589">
        <v>1080</v>
      </c>
      <c r="Y369" s="590">
        <v>1080</v>
      </c>
      <c r="AI369" s="591">
        <v>1350</v>
      </c>
      <c r="AS369" s="592">
        <v>1260</v>
      </c>
      <c r="BC369" s="593">
        <v>1600</v>
      </c>
      <c r="BM369" s="594">
        <v>1600</v>
      </c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0" si="17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7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7"/>
        <v>24368</v>
      </c>
      <c r="M372" s="478"/>
      <c r="N372" s="315"/>
      <c r="O372" s="467">
        <v>3744</v>
      </c>
      <c r="Y372" s="468">
        <v>3744</v>
      </c>
      <c r="AI372" s="469">
        <v>4104</v>
      </c>
      <c r="AS372" s="470">
        <v>4176</v>
      </c>
      <c r="BC372" s="471">
        <v>4300</v>
      </c>
      <c r="BM372" s="472">
        <v>4300</v>
      </c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7"/>
        <v>32220</v>
      </c>
      <c r="M373" s="478"/>
      <c r="N373" s="315"/>
      <c r="O373" s="467">
        <v>5340</v>
      </c>
      <c r="Y373" s="468">
        <v>5340</v>
      </c>
      <c r="AI373" s="469">
        <v>5580</v>
      </c>
      <c r="AS373" s="470">
        <v>5160</v>
      </c>
      <c r="BC373" s="471">
        <v>5400</v>
      </c>
      <c r="BM373" s="472">
        <v>5400</v>
      </c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76"/>
      <c r="G374" s="450" t="s">
        <v>450</v>
      </c>
      <c r="H374" s="295" t="s">
        <v>69</v>
      </c>
      <c r="I374" s="315"/>
      <c r="J374" s="315"/>
      <c r="K374" s="477"/>
      <c r="L374" s="466">
        <f t="shared" si="17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295"/>
      <c r="G375" s="450" t="s">
        <v>452</v>
      </c>
      <c r="H375" s="295" t="s">
        <v>69</v>
      </c>
      <c r="I375" s="315"/>
      <c r="J375" s="315"/>
      <c r="K375" s="477"/>
      <c r="L375" s="466">
        <f t="shared" si="17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7"/>
        <v>7420</v>
      </c>
      <c r="M376" s="478"/>
      <c r="N376" s="315"/>
      <c r="O376" s="467">
        <v>1024</v>
      </c>
      <c r="Y376" s="468">
        <v>1216</v>
      </c>
      <c r="AI376" s="469">
        <v>1408</v>
      </c>
      <c r="AS376" s="470">
        <v>972</v>
      </c>
      <c r="BC376" s="471">
        <v>1400</v>
      </c>
      <c r="BM376" s="472">
        <v>1400</v>
      </c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295"/>
      <c r="G377" s="450" t="s">
        <v>454</v>
      </c>
      <c r="H377" s="295" t="s">
        <v>69</v>
      </c>
      <c r="I377" s="315"/>
      <c r="J377" s="315"/>
      <c r="K377" s="477"/>
      <c r="L377" s="466">
        <f t="shared" si="17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295"/>
      <c r="G378" s="450" t="s">
        <v>455</v>
      </c>
      <c r="H378" s="295" t="s">
        <v>69</v>
      </c>
      <c r="I378" s="315"/>
      <c r="J378" s="315"/>
      <c r="K378" s="477"/>
      <c r="L378" s="466">
        <f t="shared" si="17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402"/>
      <c r="C379" s="402"/>
      <c r="D379" s="402"/>
      <c r="E379" s="431"/>
      <c r="F379" s="430"/>
      <c r="G379" s="579" t="s">
        <v>403</v>
      </c>
      <c r="H379" s="430" t="s">
        <v>69</v>
      </c>
      <c r="I379" s="402"/>
      <c r="J379" s="402"/>
      <c r="K379" s="580"/>
      <c r="L379" s="574">
        <f t="shared" si="17"/>
        <v>0</v>
      </c>
      <c r="M379" s="581"/>
      <c r="N379" s="402"/>
      <c r="O379" s="575"/>
      <c r="Y379" s="582"/>
      <c r="AI379" s="583"/>
      <c r="AS379" s="584"/>
      <c r="BC379" s="585"/>
      <c r="BM379" s="586"/>
      <c r="BW379" s="576"/>
    </row>
    <row r="380" spans="1:75" ht="29.25" hidden="1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159">
        <f t="shared" si="17"/>
        <v>0</v>
      </c>
      <c r="M380" s="466"/>
      <c r="N380" s="315"/>
      <c r="O380" s="467"/>
      <c r="Y380" s="410"/>
      <c r="AI380" s="411"/>
      <c r="AS380" s="570"/>
      <c r="BC380" s="352"/>
      <c r="BM380" s="632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596">
        <v>20060019</v>
      </c>
      <c r="G381" s="597" t="s">
        <v>485</v>
      </c>
      <c r="H381" s="308" t="s">
        <v>69</v>
      </c>
      <c r="I381" s="522"/>
      <c r="J381" s="522"/>
      <c r="K381" s="451"/>
      <c r="L381" s="598">
        <f t="shared" si="17"/>
        <v>12980</v>
      </c>
      <c r="M381" s="598"/>
      <c r="N381" s="522"/>
      <c r="O381" s="599">
        <v>2100</v>
      </c>
      <c r="Y381" s="600">
        <v>2100</v>
      </c>
      <c r="AI381" s="601">
        <v>2220</v>
      </c>
      <c r="AS381" s="602">
        <v>2460</v>
      </c>
      <c r="BC381" s="354">
        <v>2000</v>
      </c>
      <c r="BM381" s="603">
        <v>2100</v>
      </c>
      <c r="BW381" s="604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7"/>
        <v>4688</v>
      </c>
      <c r="M382" s="466"/>
      <c r="N382" s="315"/>
      <c r="O382" s="467">
        <v>648</v>
      </c>
      <c r="Y382" s="410">
        <v>600</v>
      </c>
      <c r="AI382" s="411">
        <v>720</v>
      </c>
      <c r="AS382" s="570">
        <v>1320</v>
      </c>
      <c r="BC382" s="352">
        <v>700</v>
      </c>
      <c r="BM382" s="569">
        <v>700</v>
      </c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7"/>
        <v>2640</v>
      </c>
      <c r="M383" s="466"/>
      <c r="N383" s="315"/>
      <c r="O383" s="467">
        <v>320</v>
      </c>
      <c r="Y383" s="410">
        <v>320</v>
      </c>
      <c r="AI383" s="411">
        <v>400</v>
      </c>
      <c r="AS383" s="570">
        <v>400</v>
      </c>
      <c r="BC383" s="352">
        <v>600</v>
      </c>
      <c r="BM383" s="569">
        <v>600</v>
      </c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7"/>
        <v>8</v>
      </c>
      <c r="M384" s="466"/>
      <c r="N384" s="315"/>
      <c r="O384" s="467">
        <v>0</v>
      </c>
      <c r="Y384" s="410">
        <v>0</v>
      </c>
      <c r="AI384" s="411">
        <v>0</v>
      </c>
      <c r="AS384" s="570">
        <v>0</v>
      </c>
      <c r="BC384" s="352">
        <v>8</v>
      </c>
      <c r="BM384" s="569">
        <v>0</v>
      </c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7"/>
        <v>8</v>
      </c>
      <c r="M385" s="466"/>
      <c r="N385" s="315"/>
      <c r="O385" s="467">
        <v>0</v>
      </c>
      <c r="Y385" s="410">
        <v>0</v>
      </c>
      <c r="AI385" s="411">
        <v>0</v>
      </c>
      <c r="AS385" s="570">
        <v>0</v>
      </c>
      <c r="BC385" s="352">
        <v>8</v>
      </c>
      <c r="BM385" s="569">
        <v>0</v>
      </c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7"/>
        <v>8</v>
      </c>
      <c r="M386" s="466"/>
      <c r="N386" s="315"/>
      <c r="O386" s="467">
        <v>0</v>
      </c>
      <c r="Y386" s="410">
        <v>0</v>
      </c>
      <c r="AI386" s="411">
        <v>0</v>
      </c>
      <c r="AS386" s="570">
        <v>0</v>
      </c>
      <c r="BC386" s="352">
        <v>8</v>
      </c>
      <c r="BM386" s="569">
        <v>0</v>
      </c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7"/>
        <v>18360</v>
      </c>
      <c r="M387" s="466"/>
      <c r="N387" s="315"/>
      <c r="O387" s="467">
        <v>2500</v>
      </c>
      <c r="Y387" s="410">
        <v>2700</v>
      </c>
      <c r="AI387" s="411">
        <v>2940</v>
      </c>
      <c r="AS387" s="570">
        <v>3420</v>
      </c>
      <c r="BC387" s="352">
        <v>3400</v>
      </c>
      <c r="BM387" s="569">
        <v>3400</v>
      </c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7"/>
        <v>6480</v>
      </c>
      <c r="M388" s="466"/>
      <c r="N388" s="315"/>
      <c r="O388" s="467">
        <v>1020</v>
      </c>
      <c r="Y388" s="410">
        <v>1020</v>
      </c>
      <c r="AI388" s="411">
        <v>1140</v>
      </c>
      <c r="AS388" s="570">
        <v>1500</v>
      </c>
      <c r="BC388" s="352">
        <v>1000</v>
      </c>
      <c r="BM388" s="569">
        <v>800</v>
      </c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7"/>
        <v>3916</v>
      </c>
      <c r="M389" s="466"/>
      <c r="N389" s="315"/>
      <c r="O389" s="467">
        <v>648</v>
      </c>
      <c r="Y389" s="410">
        <v>648</v>
      </c>
      <c r="AI389" s="411">
        <v>648</v>
      </c>
      <c r="AS389" s="570">
        <v>972</v>
      </c>
      <c r="BC389" s="352">
        <v>500</v>
      </c>
      <c r="BM389" s="569">
        <v>500</v>
      </c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7"/>
        <v>3399</v>
      </c>
      <c r="M390" s="466"/>
      <c r="N390" s="315"/>
      <c r="O390" s="467">
        <v>659</v>
      </c>
      <c r="Y390" s="410">
        <v>660</v>
      </c>
      <c r="AI390" s="411">
        <v>660</v>
      </c>
      <c r="AS390" s="570">
        <v>420</v>
      </c>
      <c r="BC390" s="352">
        <v>500</v>
      </c>
      <c r="BM390" s="569">
        <v>500</v>
      </c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ref="L391:L393" si="18">SUM(O391,Y391,AI391,AS391,BC391,BM391,BW391)</f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8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8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ref="L394" si="19">SUM(O394,Y394,AI394,AS394,BC394,BM394,BW394)</f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H1:H394" xr:uid="{00000000-0009-0000-0000-000005000000}">
    <filterColumn colId="0">
      <filters>
        <filter val="Tops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tabSelected="1" zoomScale="90" zoomScaleNormal="90" workbookViewId="0">
      <selection activeCell="M411" sqref="M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54"/>
      <c r="M1" s="655"/>
      <c r="N1" s="662" t="s">
        <v>471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605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323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323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80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320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3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5680</v>
      </c>
      <c r="M104" s="172">
        <v>0</v>
      </c>
      <c r="N104" s="173"/>
      <c r="O104" s="333">
        <v>1190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560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1050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3">
        <v>1150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630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540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10820</v>
      </c>
      <c r="M141" s="172">
        <v>0</v>
      </c>
      <c r="N141" s="173"/>
      <c r="O141" s="333">
        <v>1670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1">
        <v>2450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2200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3">
        <v>2300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6360</v>
      </c>
      <c r="M144" s="172">
        <v>0</v>
      </c>
      <c r="N144" s="173"/>
      <c r="O144" s="333">
        <v>1350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1100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640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1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3">
        <v>1420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9100</v>
      </c>
      <c r="M145" s="172">
        <v>0</v>
      </c>
      <c r="N145" s="173"/>
      <c r="O145" s="218">
        <v>1400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1400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2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6780</v>
      </c>
      <c r="M169" s="172">
        <v>0</v>
      </c>
      <c r="N169" s="173"/>
      <c r="O169" s="333">
        <v>1460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1150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670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1">
        <v>1140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3">
        <v>1550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65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15300</v>
      </c>
      <c r="M171" s="172">
        <v>0</v>
      </c>
      <c r="N171" s="173"/>
      <c r="O171" s="218">
        <v>2300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590</v>
      </c>
      <c r="M174" s="172">
        <v>0</v>
      </c>
      <c r="N174" s="173"/>
      <c r="O174" s="358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140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3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7020</v>
      </c>
      <c r="M180" s="172">
        <v>0</v>
      </c>
      <c r="N180" s="173"/>
      <c r="O180" s="333">
        <v>1430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09">
        <v>1210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740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1230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3">
        <v>1530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7200</v>
      </c>
      <c r="M185" s="172">
        <v>0</v>
      </c>
      <c r="N185" s="173"/>
      <c r="O185" s="218">
        <v>1000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9700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1500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1800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15000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2600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2400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2600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2600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2600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14400</v>
      </c>
      <c r="M224" s="172">
        <v>0</v>
      </c>
      <c r="N224" s="173"/>
      <c r="O224" s="218">
        <v>2100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15000</v>
      </c>
      <c r="M300" s="172">
        <v>0</v>
      </c>
      <c r="N300" s="173"/>
      <c r="O300" s="218">
        <v>2100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2100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2400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>
        <v>2800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6000</v>
      </c>
      <c r="M322" s="172">
        <v>0</v>
      </c>
      <c r="N322" s="173"/>
      <c r="O322" s="332">
        <v>1290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640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1">
        <v>1110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810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3">
        <v>1180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5430</v>
      </c>
      <c r="M323" s="172">
        <v>0</v>
      </c>
      <c r="N323" s="173"/>
      <c r="O323" s="333">
        <v>1200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860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580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730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3">
        <v>1110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11190</v>
      </c>
      <c r="M324" s="172">
        <v>0</v>
      </c>
      <c r="N324" s="173"/>
      <c r="O324" s="333">
        <v>1710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09">
        <v>1200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980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1">
        <v>2400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2400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3">
        <v>2500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0">
        <v>20057187</v>
      </c>
      <c r="G337" s="299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6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6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3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3780</v>
      </c>
      <c r="M357" s="267">
        <v>0</v>
      </c>
      <c r="N357" s="173"/>
      <c r="O357" s="368">
        <v>790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69">
        <v>590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70">
        <v>390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38">
        <v>970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86">
        <v>500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27">
        <v>540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3000</v>
      </c>
      <c r="M359" s="172">
        <v>0</v>
      </c>
      <c r="N359" s="173"/>
      <c r="O359" s="329">
        <v>600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490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270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880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370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3">
        <v>390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3470</v>
      </c>
      <c r="M360" s="172"/>
      <c r="N360" s="173"/>
      <c r="O360" s="329">
        <v>560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28">
        <v>510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>
        <v>580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>
        <v>1020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>
        <v>370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3">
        <v>430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9"/>
        <v>3550</v>
      </c>
      <c r="M361" s="172"/>
      <c r="N361" s="173"/>
      <c r="O361" s="428">
        <v>760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28">
        <v>470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0">
        <v>390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1">
        <v>960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07">
        <v>470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3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9"/>
        <v>550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>
        <v>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>
        <v>480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0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3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9"/>
        <v>2190</v>
      </c>
      <c r="M363" s="172"/>
      <c r="N363" s="173"/>
      <c r="O363" s="428">
        <v>470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28">
        <v>280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0">
        <v>210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1">
        <v>680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07">
        <v>270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3">
        <v>280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9"/>
        <v>12010</v>
      </c>
      <c r="M364" s="172"/>
      <c r="N364" s="173"/>
      <c r="O364" s="428">
        <v>1630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09">
        <v>1130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37">
        <v>920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1">
        <v>2830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07">
        <v>2700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3">
        <v>2800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9"/>
        <v>3730</v>
      </c>
      <c r="M365" s="172"/>
      <c r="N365" s="173"/>
      <c r="O365" s="428">
        <v>910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28">
        <v>520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0">
        <v>410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1">
        <v>830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07">
        <v>530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3">
        <v>530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9"/>
        <v>3610</v>
      </c>
      <c r="M366" s="172"/>
      <c r="N366" s="173"/>
      <c r="O366" s="428">
        <v>890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28">
        <v>530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0">
        <v>380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1">
        <v>790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07">
        <v>500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3">
        <v>520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394">
        <f t="shared" si="9"/>
        <v>3610</v>
      </c>
      <c r="M367" s="250"/>
      <c r="N367" s="231"/>
      <c r="O367" s="578">
        <v>880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73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75">
        <v>410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77">
        <v>790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79">
        <v>520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81">
        <v>520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94">
        <v>367</v>
      </c>
      <c r="B368" s="295"/>
      <c r="C368" s="295"/>
      <c r="D368" s="295"/>
      <c r="E368" s="296"/>
      <c r="F368" s="561">
        <v>1113229</v>
      </c>
      <c r="G368" s="558" t="s">
        <v>473</v>
      </c>
      <c r="H368" s="390" t="s">
        <v>42</v>
      </c>
      <c r="I368" s="295"/>
      <c r="J368" s="309"/>
      <c r="K368" s="310">
        <v>0</v>
      </c>
      <c r="L368" s="387">
        <f t="shared" si="9"/>
        <v>5040</v>
      </c>
      <c r="M368" s="310">
        <v>0</v>
      </c>
      <c r="N368" s="311"/>
      <c r="O368" s="348">
        <v>1120</v>
      </c>
      <c r="P368" s="393"/>
      <c r="Q368" s="210"/>
      <c r="R368" s="173"/>
      <c r="S368" s="173"/>
      <c r="T368" s="173"/>
      <c r="U368" s="173"/>
      <c r="V368" s="158"/>
      <c r="W368" s="173"/>
      <c r="X368" s="392"/>
      <c r="Y368" s="350">
        <v>700</v>
      </c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349">
        <v>530</v>
      </c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351">
        <v>1220</v>
      </c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391">
        <v>700</v>
      </c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389">
        <v>770</v>
      </c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7500</v>
      </c>
      <c r="M369" s="588">
        <v>0</v>
      </c>
      <c r="N369" s="522"/>
      <c r="O369" s="589">
        <v>1100</v>
      </c>
      <c r="Y369" s="590">
        <v>1000</v>
      </c>
      <c r="AI369" s="591">
        <v>1300</v>
      </c>
      <c r="AS369" s="592">
        <v>1300</v>
      </c>
      <c r="BC369" s="593">
        <v>1400</v>
      </c>
      <c r="BM369" s="594">
        <v>1400</v>
      </c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4" si="10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0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0"/>
        <v>24400</v>
      </c>
      <c r="M372" s="478"/>
      <c r="N372" s="315"/>
      <c r="O372" s="467">
        <v>3800</v>
      </c>
      <c r="Y372" s="468">
        <v>3800</v>
      </c>
      <c r="AI372" s="469">
        <v>4200</v>
      </c>
      <c r="AS372" s="470">
        <v>4200</v>
      </c>
      <c r="BC372" s="471">
        <v>4200</v>
      </c>
      <c r="BM372" s="472">
        <v>4200</v>
      </c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0"/>
        <v>32200</v>
      </c>
      <c r="M373" s="478"/>
      <c r="N373" s="315"/>
      <c r="O373" s="467">
        <v>5400</v>
      </c>
      <c r="Y373" s="468">
        <v>5400</v>
      </c>
      <c r="AI373" s="469">
        <v>5500</v>
      </c>
      <c r="AS373" s="470">
        <v>5100</v>
      </c>
      <c r="BC373" s="471">
        <v>5400</v>
      </c>
      <c r="BM373" s="472">
        <v>5400</v>
      </c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76"/>
      <c r="G374" s="450" t="s">
        <v>450</v>
      </c>
      <c r="H374" s="295" t="s">
        <v>69</v>
      </c>
      <c r="I374" s="315"/>
      <c r="J374" s="315"/>
      <c r="K374" s="477"/>
      <c r="L374" s="466">
        <f t="shared" si="10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295"/>
      <c r="G375" s="450" t="s">
        <v>452</v>
      </c>
      <c r="H375" s="295" t="s">
        <v>69</v>
      </c>
      <c r="I375" s="315"/>
      <c r="J375" s="315"/>
      <c r="K375" s="477"/>
      <c r="L375" s="466">
        <f t="shared" si="10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0"/>
        <v>7200</v>
      </c>
      <c r="M376" s="478"/>
      <c r="N376" s="315"/>
      <c r="O376" s="467">
        <v>1000</v>
      </c>
      <c r="Y376" s="468">
        <v>1200</v>
      </c>
      <c r="AI376" s="469">
        <v>1400</v>
      </c>
      <c r="AS376" s="470">
        <v>1000</v>
      </c>
      <c r="BC376" s="471">
        <v>1300</v>
      </c>
      <c r="BM376" s="472">
        <v>1300</v>
      </c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295"/>
      <c r="G377" s="450" t="s">
        <v>454</v>
      </c>
      <c r="H377" s="295" t="s">
        <v>69</v>
      </c>
      <c r="I377" s="315"/>
      <c r="J377" s="315"/>
      <c r="K377" s="477"/>
      <c r="L377" s="466">
        <f t="shared" si="10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295"/>
      <c r="G378" s="450" t="s">
        <v>455</v>
      </c>
      <c r="H378" s="295" t="s">
        <v>69</v>
      </c>
      <c r="I378" s="315"/>
      <c r="J378" s="315"/>
      <c r="K378" s="477"/>
      <c r="L378" s="466">
        <f t="shared" si="10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315"/>
      <c r="C379" s="315"/>
      <c r="D379" s="315"/>
      <c r="E379" s="296"/>
      <c r="F379" s="295"/>
      <c r="G379" s="450" t="s">
        <v>403</v>
      </c>
      <c r="H379" s="295" t="s">
        <v>69</v>
      </c>
      <c r="I379" s="315"/>
      <c r="J379" s="315"/>
      <c r="K379" s="310"/>
      <c r="L379" s="466">
        <f t="shared" si="10"/>
        <v>0</v>
      </c>
      <c r="M379" s="466"/>
      <c r="N379" s="315"/>
      <c r="O379" s="467"/>
      <c r="Y379" s="468"/>
      <c r="AI379" s="469"/>
      <c r="AS379" s="470"/>
      <c r="BC379" s="471"/>
      <c r="BM379" s="472"/>
      <c r="BW379" s="388"/>
    </row>
    <row r="380" spans="1:75" ht="29.25" hidden="1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387">
        <f t="shared" si="10"/>
        <v>0</v>
      </c>
      <c r="M380" s="466"/>
      <c r="N380" s="315"/>
      <c r="O380" s="467"/>
      <c r="Y380" s="410"/>
      <c r="AI380" s="411"/>
      <c r="AS380" s="570"/>
      <c r="BC380" s="352"/>
      <c r="BM380" s="569"/>
      <c r="BW380" s="353"/>
    </row>
    <row r="381" spans="1:75" ht="24" hidden="1" customHeight="1">
      <c r="A381" s="294">
        <v>367</v>
      </c>
      <c r="B381" s="315"/>
      <c r="C381" s="315"/>
      <c r="D381" s="315"/>
      <c r="E381" s="296"/>
      <c r="F381" s="361">
        <v>20060019</v>
      </c>
      <c r="G381" s="324" t="s">
        <v>485</v>
      </c>
      <c r="H381" s="295" t="s">
        <v>69</v>
      </c>
      <c r="I381" s="315"/>
      <c r="J381" s="315"/>
      <c r="K381" s="310"/>
      <c r="L381" s="466">
        <f t="shared" si="10"/>
        <v>13200</v>
      </c>
      <c r="M381" s="466"/>
      <c r="N381" s="315"/>
      <c r="O381" s="467">
        <v>2100</v>
      </c>
      <c r="Y381" s="410">
        <v>2100</v>
      </c>
      <c r="AI381" s="411">
        <v>2200</v>
      </c>
      <c r="AS381" s="570">
        <v>2200</v>
      </c>
      <c r="BC381" s="352">
        <v>2300</v>
      </c>
      <c r="BM381" s="569">
        <v>2300</v>
      </c>
      <c r="BW381" s="388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0"/>
        <v>4000</v>
      </c>
      <c r="M382" s="466"/>
      <c r="N382" s="315"/>
      <c r="O382" s="467">
        <v>600</v>
      </c>
      <c r="Y382" s="410">
        <v>600</v>
      </c>
      <c r="AI382" s="411">
        <v>700</v>
      </c>
      <c r="AS382" s="570">
        <v>700</v>
      </c>
      <c r="BC382" s="352">
        <v>700</v>
      </c>
      <c r="BM382" s="569">
        <v>700</v>
      </c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0"/>
        <v>2200</v>
      </c>
      <c r="M383" s="466"/>
      <c r="N383" s="315"/>
      <c r="O383" s="467">
        <v>300</v>
      </c>
      <c r="Y383" s="410">
        <v>300</v>
      </c>
      <c r="AI383" s="411">
        <v>400</v>
      </c>
      <c r="AS383" s="570">
        <v>400</v>
      </c>
      <c r="BC383" s="352">
        <v>400</v>
      </c>
      <c r="BM383" s="569">
        <v>400</v>
      </c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0"/>
        <v>0</v>
      </c>
      <c r="M384" s="466"/>
      <c r="N384" s="315"/>
      <c r="O384" s="467">
        <v>0</v>
      </c>
      <c r="Y384" s="410">
        <v>0</v>
      </c>
      <c r="AI384" s="411">
        <v>0</v>
      </c>
      <c r="AS384" s="570">
        <v>0</v>
      </c>
      <c r="BC384" s="352">
        <v>0</v>
      </c>
      <c r="BM384" s="569">
        <v>0</v>
      </c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0"/>
        <v>0</v>
      </c>
      <c r="M385" s="466"/>
      <c r="N385" s="315"/>
      <c r="O385" s="467">
        <v>0</v>
      </c>
      <c r="Y385" s="410">
        <v>0</v>
      </c>
      <c r="AI385" s="411">
        <v>0</v>
      </c>
      <c r="AS385" s="570">
        <v>0</v>
      </c>
      <c r="BC385" s="352">
        <v>0</v>
      </c>
      <c r="BM385" s="569">
        <v>0</v>
      </c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0"/>
        <v>0</v>
      </c>
      <c r="M386" s="466"/>
      <c r="N386" s="315"/>
      <c r="O386" s="467">
        <v>0</v>
      </c>
      <c r="Y386" s="410">
        <v>0</v>
      </c>
      <c r="AI386" s="411">
        <v>0</v>
      </c>
      <c r="AS386" s="570">
        <v>0</v>
      </c>
      <c r="BC386" s="352">
        <v>0</v>
      </c>
      <c r="BM386" s="569">
        <v>0</v>
      </c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0"/>
        <v>18700</v>
      </c>
      <c r="M387" s="466"/>
      <c r="N387" s="315"/>
      <c r="O387" s="467">
        <v>2500</v>
      </c>
      <c r="Y387" s="410">
        <v>2700</v>
      </c>
      <c r="AI387" s="411">
        <v>3000</v>
      </c>
      <c r="AS387" s="570">
        <v>3500</v>
      </c>
      <c r="BC387" s="352">
        <v>3500</v>
      </c>
      <c r="BM387" s="569">
        <v>3500</v>
      </c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0"/>
        <v>6800</v>
      </c>
      <c r="M388" s="466"/>
      <c r="N388" s="315"/>
      <c r="O388" s="467">
        <v>1000</v>
      </c>
      <c r="Y388" s="410">
        <v>1000</v>
      </c>
      <c r="AI388" s="411">
        <v>1200</v>
      </c>
      <c r="AS388" s="570">
        <v>1200</v>
      </c>
      <c r="BC388" s="352">
        <v>1200</v>
      </c>
      <c r="BM388" s="569">
        <v>1200</v>
      </c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0"/>
        <v>7600</v>
      </c>
      <c r="M389" s="466"/>
      <c r="N389" s="315"/>
      <c r="O389" s="467">
        <v>1200</v>
      </c>
      <c r="Y389" s="410">
        <v>1200</v>
      </c>
      <c r="AI389" s="411">
        <v>1300</v>
      </c>
      <c r="AS389" s="570">
        <v>1300</v>
      </c>
      <c r="BC389" s="352">
        <v>1300</v>
      </c>
      <c r="BM389" s="569">
        <v>1300</v>
      </c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0"/>
        <v>4200</v>
      </c>
      <c r="M390" s="466"/>
      <c r="N390" s="315"/>
      <c r="O390" s="467">
        <v>700</v>
      </c>
      <c r="Y390" s="410">
        <v>700</v>
      </c>
      <c r="AI390" s="411">
        <v>700</v>
      </c>
      <c r="AS390" s="570">
        <v>700</v>
      </c>
      <c r="BC390" s="352">
        <v>700</v>
      </c>
      <c r="BM390" s="569">
        <v>700</v>
      </c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si="10"/>
        <v>4500</v>
      </c>
      <c r="M391" s="466"/>
      <c r="N391" s="315"/>
      <c r="O391" s="467"/>
      <c r="Y391" s="410"/>
      <c r="AI391" s="411"/>
      <c r="AS391" s="570">
        <v>1500</v>
      </c>
      <c r="BC391" s="352">
        <v>1500</v>
      </c>
      <c r="BM391" s="569">
        <v>1500</v>
      </c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0"/>
        <v>4500</v>
      </c>
      <c r="M392" s="466"/>
      <c r="N392" s="315"/>
      <c r="O392" s="467"/>
      <c r="Y392" s="410"/>
      <c r="AI392" s="411"/>
      <c r="AS392" s="570">
        <v>1500</v>
      </c>
      <c r="BC392" s="352">
        <v>1500</v>
      </c>
      <c r="BM392" s="569">
        <v>1500</v>
      </c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0"/>
        <v>4500</v>
      </c>
      <c r="M393" s="466"/>
      <c r="N393" s="315"/>
      <c r="O393" s="467"/>
      <c r="Y393" s="410"/>
      <c r="AI393" s="411"/>
      <c r="AS393" s="570">
        <v>1500</v>
      </c>
      <c r="BC393" s="352">
        <v>1500</v>
      </c>
      <c r="BM393" s="569">
        <v>1500</v>
      </c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si="10"/>
        <v>4500</v>
      </c>
      <c r="M394" s="466"/>
      <c r="N394" s="315"/>
      <c r="O394" s="467"/>
      <c r="Y394" s="410"/>
      <c r="AI394" s="411"/>
      <c r="AS394" s="570">
        <v>1500</v>
      </c>
      <c r="BC394" s="352">
        <v>1500</v>
      </c>
      <c r="BM394" s="569">
        <v>1500</v>
      </c>
      <c r="BW394" s="388"/>
    </row>
  </sheetData>
  <autoFilter ref="H1:H394" xr:uid="{00000000-0001-0000-0700-000000000000}">
    <filterColumn colId="0">
      <filters>
        <filter val="Makro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G398" sqref="G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54"/>
      <c r="M1" s="655"/>
      <c r="N1" s="662" t="s">
        <v>472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/>
      <c r="Z17" s="173"/>
      <c r="AA17" s="210"/>
      <c r="AB17" s="173"/>
      <c r="AC17" s="173"/>
      <c r="AD17" s="173"/>
      <c r="AE17" s="173"/>
      <c r="AF17" s="158"/>
      <c r="AG17" s="173"/>
      <c r="AH17" s="173"/>
      <c r="AI17" s="605"/>
      <c r="AJ17" s="173"/>
      <c r="AK17" s="210"/>
      <c r="AL17" s="173"/>
      <c r="AM17" s="173"/>
      <c r="AN17" s="173"/>
      <c r="AO17" s="173"/>
      <c r="AP17" s="158"/>
      <c r="AQ17" s="173"/>
      <c r="AR17" s="173"/>
      <c r="AS17" s="606"/>
      <c r="AT17" s="173"/>
      <c r="AU17" s="210"/>
      <c r="AV17" s="173"/>
      <c r="AW17" s="173"/>
      <c r="AX17" s="173"/>
      <c r="AY17" s="173"/>
      <c r="AZ17" s="158"/>
      <c r="BA17" s="173"/>
      <c r="BB17" s="173"/>
      <c r="BC17" s="607"/>
      <c r="BD17" s="173"/>
      <c r="BE17" s="210"/>
      <c r="BF17" s="173"/>
      <c r="BG17" s="173"/>
      <c r="BH17" s="173"/>
      <c r="BI17" s="173"/>
      <c r="BJ17" s="158"/>
      <c r="BK17" s="173"/>
      <c r="BL17" s="173"/>
      <c r="BM17" s="608"/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/>
      <c r="Z62" s="173"/>
      <c r="AA62" s="210"/>
      <c r="AB62" s="173"/>
      <c r="AC62" s="173"/>
      <c r="AD62" s="173"/>
      <c r="AE62" s="173"/>
      <c r="AF62" s="158"/>
      <c r="AG62" s="173"/>
      <c r="AH62" s="173"/>
      <c r="AI62" s="605"/>
      <c r="AJ62" s="173"/>
      <c r="AK62" s="210"/>
      <c r="AL62" s="173"/>
      <c r="AM62" s="173"/>
      <c r="AN62" s="173"/>
      <c r="AO62" s="173"/>
      <c r="AP62" s="158"/>
      <c r="AQ62" s="173"/>
      <c r="AR62" s="173"/>
      <c r="AS62" s="606"/>
      <c r="AT62" s="173"/>
      <c r="AU62" s="210"/>
      <c r="AV62" s="173"/>
      <c r="AW62" s="173"/>
      <c r="AX62" s="173"/>
      <c r="AY62" s="173"/>
      <c r="AZ62" s="158"/>
      <c r="BA62" s="173"/>
      <c r="BB62" s="173"/>
      <c r="BC62" s="607"/>
      <c r="BD62" s="173"/>
      <c r="BE62" s="210"/>
      <c r="BF62" s="173"/>
      <c r="BG62" s="173"/>
      <c r="BH62" s="173"/>
      <c r="BI62" s="173"/>
      <c r="BJ62" s="158"/>
      <c r="BK62" s="173"/>
      <c r="BL62" s="173"/>
      <c r="BM62" s="608"/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6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60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6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60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3"/>
      <c r="P104" s="173"/>
      <c r="Q104" s="210"/>
      <c r="R104" s="173"/>
      <c r="S104" s="173"/>
      <c r="T104" s="173"/>
      <c r="U104" s="219"/>
      <c r="V104" s="220"/>
      <c r="W104" s="173"/>
      <c r="X104" s="173"/>
      <c r="Y104" s="32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60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60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6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0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6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60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6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60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3"/>
      <c r="P141" s="173"/>
      <c r="Q141" s="210"/>
      <c r="R141" s="173"/>
      <c r="S141" s="173"/>
      <c r="T141" s="173"/>
      <c r="U141" s="173"/>
      <c r="V141" s="220"/>
      <c r="W141" s="173"/>
      <c r="X141" s="173"/>
      <c r="Y141" s="32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60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60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6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0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3"/>
      <c r="P144" s="173"/>
      <c r="Q144" s="210"/>
      <c r="R144" s="173"/>
      <c r="S144" s="173"/>
      <c r="T144" s="173"/>
      <c r="U144" s="173"/>
      <c r="V144" s="220"/>
      <c r="W144" s="173"/>
      <c r="X144" s="173"/>
      <c r="Y144" s="32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60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60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6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0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29"/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3"/>
      <c r="P169" s="173"/>
      <c r="Q169" s="210"/>
      <c r="R169" s="173"/>
      <c r="S169" s="173"/>
      <c r="T169" s="173"/>
      <c r="U169" s="173"/>
      <c r="V169" s="220"/>
      <c r="W169" s="173"/>
      <c r="X169" s="173"/>
      <c r="Y169" s="32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60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60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6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58"/>
      <c r="P174" s="173"/>
      <c r="Q174" s="210"/>
      <c r="R174" s="173"/>
      <c r="S174" s="173"/>
      <c r="T174" s="173"/>
      <c r="U174" s="173"/>
      <c r="V174" s="158"/>
      <c r="W174" s="173"/>
      <c r="X174" s="173"/>
      <c r="Y174" s="32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6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60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6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60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3"/>
      <c r="P180" s="173"/>
      <c r="Q180" s="210"/>
      <c r="R180" s="173"/>
      <c r="S180" s="173"/>
      <c r="T180" s="173"/>
      <c r="U180" s="173"/>
      <c r="V180" s="220"/>
      <c r="W180" s="173"/>
      <c r="X180" s="173"/>
      <c r="Y180" s="409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609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61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610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0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6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60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614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6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6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60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61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6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32"/>
      <c r="P322" s="173"/>
      <c r="Q322" s="210"/>
      <c r="R322" s="173"/>
      <c r="S322" s="173"/>
      <c r="T322" s="173"/>
      <c r="U322" s="173"/>
      <c r="V322" s="220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613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60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615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60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33"/>
      <c r="P323" s="173"/>
      <c r="Q323" s="210"/>
      <c r="R323" s="173"/>
      <c r="S323" s="173"/>
      <c r="T323" s="173"/>
      <c r="U323" s="219"/>
      <c r="V323" s="220"/>
      <c r="W323" s="173"/>
      <c r="X323" s="173"/>
      <c r="Y323" s="32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609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60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6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60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33"/>
      <c r="P324" s="173"/>
      <c r="Q324" s="210"/>
      <c r="R324" s="173"/>
      <c r="S324" s="173"/>
      <c r="T324" s="173"/>
      <c r="U324" s="219"/>
      <c r="V324" s="220"/>
      <c r="W324" s="173"/>
      <c r="X324" s="173"/>
      <c r="Y324" s="409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60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60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6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60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60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60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6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6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613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60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615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6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609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61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6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6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3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7">
        <v>0</v>
      </c>
      <c r="N357" s="173"/>
      <c r="O357" s="368"/>
      <c r="P357" s="173"/>
      <c r="Q357" s="210"/>
      <c r="R357" s="173"/>
      <c r="S357" s="173"/>
      <c r="T357" s="173"/>
      <c r="U357" s="173"/>
      <c r="V357" s="158"/>
      <c r="W357" s="173"/>
      <c r="X357" s="173"/>
      <c r="Y357" s="369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61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20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62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62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1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60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614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60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29"/>
      <c r="P359" s="173"/>
      <c r="Q359" s="210"/>
      <c r="R359" s="173"/>
      <c r="S359" s="173"/>
      <c r="T359" s="173"/>
      <c r="U359" s="173"/>
      <c r="V359" s="158"/>
      <c r="W359" s="173"/>
      <c r="X359" s="173"/>
      <c r="Y359" s="32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61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6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61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60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61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60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61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60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428"/>
      <c r="P361" s="173"/>
      <c r="Q361" s="210"/>
      <c r="R361" s="173"/>
      <c r="S361" s="173"/>
      <c r="T361" s="173"/>
      <c r="U361" s="173"/>
      <c r="V361" s="158"/>
      <c r="W361" s="173"/>
      <c r="X361" s="173"/>
      <c r="Y361" s="32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61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60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61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60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9"/>
        <v>0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6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61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60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9"/>
        <v>0</v>
      </c>
      <c r="M363" s="172"/>
      <c r="N363" s="173"/>
      <c r="O363" s="428"/>
      <c r="P363" s="173"/>
      <c r="Q363" s="210"/>
      <c r="R363" s="173"/>
      <c r="S363" s="173"/>
      <c r="T363" s="173"/>
      <c r="U363" s="173"/>
      <c r="V363" s="158"/>
      <c r="W363" s="173"/>
      <c r="X363" s="173"/>
      <c r="Y363" s="32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61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60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61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60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9"/>
        <v>0</v>
      </c>
      <c r="M364" s="172"/>
      <c r="N364" s="173"/>
      <c r="O364" s="428"/>
      <c r="P364" s="173"/>
      <c r="Q364" s="210"/>
      <c r="R364" s="173"/>
      <c r="S364" s="173"/>
      <c r="T364" s="173"/>
      <c r="U364" s="173"/>
      <c r="V364" s="158"/>
      <c r="W364" s="173"/>
      <c r="X364" s="173"/>
      <c r="Y364" s="409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17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60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61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60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9"/>
        <v>0</v>
      </c>
      <c r="M365" s="172"/>
      <c r="N365" s="173"/>
      <c r="O365" s="428"/>
      <c r="P365" s="173"/>
      <c r="Q365" s="210"/>
      <c r="R365" s="173"/>
      <c r="S365" s="173"/>
      <c r="T365" s="173"/>
      <c r="U365" s="173"/>
      <c r="V365" s="158"/>
      <c r="W365" s="173"/>
      <c r="X365" s="173"/>
      <c r="Y365" s="32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12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60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1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60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9"/>
        <v>0</v>
      </c>
      <c r="M366" s="172"/>
      <c r="N366" s="173"/>
      <c r="O366" s="428"/>
      <c r="P366" s="173"/>
      <c r="Q366" s="210"/>
      <c r="R366" s="173"/>
      <c r="S366" s="173"/>
      <c r="T366" s="173"/>
      <c r="U366" s="173"/>
      <c r="V366" s="158"/>
      <c r="W366" s="173"/>
      <c r="X366" s="173"/>
      <c r="Y366" s="32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6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60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61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60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394">
        <f t="shared" si="9"/>
        <v>0</v>
      </c>
      <c r="M367" s="250"/>
      <c r="N367" s="231"/>
      <c r="O367" s="578"/>
      <c r="P367" s="173"/>
      <c r="Q367" s="210"/>
      <c r="R367" s="173"/>
      <c r="S367" s="173"/>
      <c r="T367" s="173"/>
      <c r="U367" s="173"/>
      <c r="V367" s="158"/>
      <c r="W367" s="173"/>
      <c r="X367" s="173"/>
      <c r="Y367" s="37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618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62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62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62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4">
        <v>367</v>
      </c>
      <c r="B368" s="295"/>
      <c r="C368" s="295"/>
      <c r="D368" s="295"/>
      <c r="E368" s="296"/>
      <c r="F368" s="636">
        <v>1113229</v>
      </c>
      <c r="G368" s="562" t="s">
        <v>473</v>
      </c>
      <c r="H368" s="390" t="s">
        <v>42</v>
      </c>
      <c r="I368" s="295"/>
      <c r="J368" s="309"/>
      <c r="K368" s="310">
        <v>0</v>
      </c>
      <c r="L368" s="387">
        <f t="shared" si="9"/>
        <v>0</v>
      </c>
      <c r="M368" s="310">
        <v>0</v>
      </c>
      <c r="N368" s="311"/>
      <c r="O368" s="348"/>
      <c r="P368" s="393"/>
      <c r="Q368" s="210"/>
      <c r="R368" s="173"/>
      <c r="S368" s="173"/>
      <c r="T368" s="173"/>
      <c r="U368" s="173"/>
      <c r="V368" s="158"/>
      <c r="W368" s="173"/>
      <c r="X368" s="392"/>
      <c r="Y368" s="350"/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619"/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622"/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625"/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628"/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0</v>
      </c>
      <c r="M369" s="588">
        <v>0</v>
      </c>
      <c r="N369" s="522"/>
      <c r="O369" s="589"/>
      <c r="Y369" s="590"/>
      <c r="AI369" s="591"/>
      <c r="AS369" s="592"/>
      <c r="BC369" s="593"/>
      <c r="BM369" s="594"/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4" si="10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0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0"/>
        <v>0</v>
      </c>
      <c r="M372" s="478"/>
      <c r="N372" s="315"/>
      <c r="O372" s="467"/>
      <c r="Y372" s="468"/>
      <c r="AI372" s="469"/>
      <c r="AS372" s="470"/>
      <c r="BC372" s="471"/>
      <c r="BM372" s="472"/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0"/>
        <v>0</v>
      </c>
      <c r="M373" s="478"/>
      <c r="N373" s="315"/>
      <c r="O373" s="467"/>
      <c r="Y373" s="468"/>
      <c r="AI373" s="469"/>
      <c r="AS373" s="470"/>
      <c r="BC373" s="471"/>
      <c r="BM373" s="472"/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87"/>
      <c r="G374" s="450" t="s">
        <v>450</v>
      </c>
      <c r="H374" s="295" t="s">
        <v>69</v>
      </c>
      <c r="I374" s="315"/>
      <c r="J374" s="315"/>
      <c r="K374" s="477"/>
      <c r="L374" s="466">
        <f t="shared" si="10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513"/>
      <c r="G375" s="450" t="s">
        <v>452</v>
      </c>
      <c r="H375" s="295" t="s">
        <v>69</v>
      </c>
      <c r="I375" s="315"/>
      <c r="J375" s="315"/>
      <c r="K375" s="477"/>
      <c r="L375" s="466">
        <f t="shared" si="10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0"/>
        <v>0</v>
      </c>
      <c r="M376" s="478"/>
      <c r="N376" s="315"/>
      <c r="O376" s="467"/>
      <c r="Y376" s="468"/>
      <c r="AI376" s="469"/>
      <c r="AS376" s="470"/>
      <c r="BC376" s="471"/>
      <c r="BM376" s="472"/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513"/>
      <c r="G377" s="450" t="s">
        <v>454</v>
      </c>
      <c r="H377" s="295" t="s">
        <v>69</v>
      </c>
      <c r="I377" s="315"/>
      <c r="J377" s="315"/>
      <c r="K377" s="477"/>
      <c r="L377" s="466">
        <f t="shared" si="10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513"/>
      <c r="G378" s="450" t="s">
        <v>455</v>
      </c>
      <c r="H378" s="295" t="s">
        <v>69</v>
      </c>
      <c r="I378" s="315"/>
      <c r="J378" s="315"/>
      <c r="K378" s="477"/>
      <c r="L378" s="466">
        <f t="shared" si="10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315"/>
      <c r="C379" s="315"/>
      <c r="D379" s="315"/>
      <c r="E379" s="296"/>
      <c r="F379" s="513"/>
      <c r="G379" s="450" t="s">
        <v>403</v>
      </c>
      <c r="H379" s="295" t="s">
        <v>69</v>
      </c>
      <c r="I379" s="315"/>
      <c r="J379" s="315"/>
      <c r="K379" s="310"/>
      <c r="L379" s="466">
        <f t="shared" si="10"/>
        <v>0</v>
      </c>
      <c r="M379" s="466"/>
      <c r="N379" s="315"/>
      <c r="O379" s="467"/>
      <c r="Y379" s="468"/>
      <c r="AI379" s="469"/>
      <c r="AS379" s="470"/>
      <c r="BC379" s="471"/>
      <c r="BM379" s="472"/>
      <c r="BW379" s="388"/>
    </row>
    <row r="380" spans="1:75" ht="29.25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387">
        <f t="shared" si="10"/>
        <v>0</v>
      </c>
      <c r="M380" s="466"/>
      <c r="N380" s="315"/>
      <c r="O380" s="467"/>
      <c r="Y380" s="410"/>
      <c r="AI380" s="629"/>
      <c r="AS380" s="630"/>
      <c r="BC380" s="631"/>
      <c r="BM380" s="632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361">
        <v>20060019</v>
      </c>
      <c r="G381" s="324" t="s">
        <v>485</v>
      </c>
      <c r="H381" s="295" t="s">
        <v>69</v>
      </c>
      <c r="I381" s="315"/>
      <c r="J381" s="315"/>
      <c r="K381" s="310"/>
      <c r="L381" s="466">
        <f t="shared" si="10"/>
        <v>0</v>
      </c>
      <c r="M381" s="466"/>
      <c r="N381" s="315"/>
      <c r="O381" s="467"/>
      <c r="Y381" s="410"/>
      <c r="AI381" s="411"/>
      <c r="AS381" s="570"/>
      <c r="BC381" s="352"/>
      <c r="BM381" s="569"/>
      <c r="BW381" s="388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0"/>
        <v>0</v>
      </c>
      <c r="M382" s="466"/>
      <c r="N382" s="315"/>
      <c r="O382" s="467"/>
      <c r="Y382" s="410"/>
      <c r="AI382" s="411"/>
      <c r="AS382" s="570"/>
      <c r="BC382" s="352"/>
      <c r="BM382" s="569"/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0"/>
        <v>0</v>
      </c>
      <c r="M383" s="466"/>
      <c r="N383" s="315"/>
      <c r="O383" s="467"/>
      <c r="Y383" s="410"/>
      <c r="AI383" s="411"/>
      <c r="AS383" s="570"/>
      <c r="BC383" s="352"/>
      <c r="BM383" s="569"/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0"/>
        <v>0</v>
      </c>
      <c r="M384" s="466"/>
      <c r="N384" s="315"/>
      <c r="O384" s="467"/>
      <c r="Y384" s="410"/>
      <c r="AI384" s="411"/>
      <c r="AS384" s="570"/>
      <c r="BC384" s="352"/>
      <c r="BM384" s="569"/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0"/>
        <v>0</v>
      </c>
      <c r="M385" s="466"/>
      <c r="N385" s="315"/>
      <c r="O385" s="467"/>
      <c r="Y385" s="410"/>
      <c r="AI385" s="411"/>
      <c r="AS385" s="570"/>
      <c r="BC385" s="352"/>
      <c r="BM385" s="569"/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0"/>
        <v>0</v>
      </c>
      <c r="M386" s="466"/>
      <c r="N386" s="315"/>
      <c r="O386" s="467"/>
      <c r="Y386" s="410"/>
      <c r="AI386" s="411"/>
      <c r="AS386" s="570"/>
      <c r="BC386" s="352"/>
      <c r="BM386" s="569"/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0"/>
        <v>0</v>
      </c>
      <c r="M387" s="466"/>
      <c r="N387" s="315"/>
      <c r="O387" s="467"/>
      <c r="Y387" s="410"/>
      <c r="AI387" s="411"/>
      <c r="AS387" s="570"/>
      <c r="BC387" s="352"/>
      <c r="BM387" s="569"/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0"/>
        <v>0</v>
      </c>
      <c r="M388" s="466"/>
      <c r="N388" s="315"/>
      <c r="O388" s="467"/>
      <c r="Y388" s="410"/>
      <c r="AI388" s="411"/>
      <c r="AS388" s="570"/>
      <c r="BC388" s="352"/>
      <c r="BM388" s="569"/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0"/>
        <v>0</v>
      </c>
      <c r="M389" s="466"/>
      <c r="N389" s="315"/>
      <c r="O389" s="467"/>
      <c r="Y389" s="410"/>
      <c r="AI389" s="411"/>
      <c r="AS389" s="570"/>
      <c r="BC389" s="352"/>
      <c r="BM389" s="569"/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0"/>
        <v>0</v>
      </c>
      <c r="M390" s="466"/>
      <c r="N390" s="315"/>
      <c r="O390" s="467"/>
      <c r="Y390" s="410"/>
      <c r="AI390" s="411"/>
      <c r="AS390" s="570"/>
      <c r="BC390" s="352"/>
      <c r="BM390" s="569"/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si="10"/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0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0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si="10"/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2025-08-20T06:59:34Z</dcterms:modified>
</cp:coreProperties>
</file>