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0A82F988-C93D-424A-956B-CD9390F22FD8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1'!$H$1:$H$420</definedName>
    <definedName name="_xlnm._FilterDatabase" localSheetId="3" hidden="1">'Week 2'!$H$1:$H$419</definedName>
    <definedName name="_xlnm._FilterDatabase" localSheetId="5" hidden="1">'Week 3'!$H$1:$H$419</definedName>
    <definedName name="_xlnm._FilterDatabase" localSheetId="7" hidden="1">'Week 4'!$H$1:$H$421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7" i="8" l="1"/>
  <c r="L406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9" i="10"/>
  <c r="L420" i="10"/>
  <c r="L420" i="8"/>
  <c r="L421" i="8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<sst xmlns="http://schemas.openxmlformats.org/spreadsheetml/2006/main" count="9399" uniqueCount="545">
  <si>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</si>
  <si>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</si>
  <si>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</si>
  <si>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</si>
  <si>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</si>
  <si>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</si>
  <si>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</si>
  <si>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</si>
  <si>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</si>
  <si>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</si>
  <si>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</si>
  <si>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</si>
  <si>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</si>
  <si>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</si>
  <si>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</si>
  <si>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</si>
  <si>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</si>
  <si>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</si>
  <si>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</si>
  <si>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</si>
  <si>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</si>
  <si>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</si>
  <si>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</si>
  <si>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</si>
  <si>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</si>
  <si>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</si>
  <si>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</si>
  <si>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</si>
  <si>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</si>
  <si>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</si>
  <si>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</si>
  <si>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</si>
  <si>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</si>
  <si>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</si>
  <si>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</si>
  <si>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</si>
  <si>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</si>
  <si>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</si>
  <si>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</si>
  <si>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</si>
  <si>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</si>
  <si>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</si>
  <si>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</si>
  <si>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</si>
  <si>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</si>
  <si>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</si>
  <si>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</si>
  <si>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</si>
  <si>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</si>
  <si>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</si>
  <si>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</si>
  <si>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</si>
  <si>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</si>
  <si>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</si>
  <si>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</si>
  <si>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</si>
  <si>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</si>
  <si>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</si>
  <si>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</si>
  <si>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</si>
  <si>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</si>
  <si>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</si>
  <si>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</si>
  <si>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</si>
  <si>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</si>
  <si>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</si>
  <si>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</si>
  <si>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</si>
  <si>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</si>
  <si>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</si>
  <si>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</si>
  <si>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</si>
  <si>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</si>
  <si>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</si>
  <si>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</si>
  <si>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</si>
  <si>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</si>
  <si>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</si>
  <si>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</si>
  <si>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</si>
  <si>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</si>
  <si>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</si>
  <si>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</si>
  <si>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</si>
  <si>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</si>
  <si>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</si>
  <si>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</si>
  <si>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</si>
  <si>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</si>
  <si>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</si>
  <si>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</si>
  <si>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</si>
  <si>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</si>
  <si>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</si>
  <si>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</si>
  <si>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</si>
  <si>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</si>
  <si>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</si>
  <si>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</si>
  <si>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</si>
  <si>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</si>
  <si>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</si>
  <si>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</si>
  <si>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</si>
  <si>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</si>
  <si>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</si>
  <si>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</si>
  <si>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</si>
  <si>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</si>
  <si>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</si>
  <si>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</si>
  <si>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</si>
  <si>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</si>
  <si>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</si>
  <si>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</si>
  <si>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</si>
  <si>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</si>
  <si>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</si>
  <si>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</si>
  <si>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</si>
  <si>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</si>
  <si>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</si>
  <si>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</si>
  <si>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</si>
  <si>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</si>
  <si>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</si>
  <si>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</si>
  <si>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</si>
  <si>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</si>
  <si>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</si>
  <si>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</si>
  <si>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</si>
  <si>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</si>
  <si>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</si>
  <si>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</si>
  <si>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</si>
  <si>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</si>
  <si>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</si>
  <si>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</si>
  <si>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</si>
  <si>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</si>
  <si>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</si>
  <si>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</si>
  <si>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</si>
  <si>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</si>
  <si>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</si>
  <si>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</si>
  <si>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</si>
  <si>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</si>
  <si>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</si>
  <si>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</si>
  <si>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</si>
  <si>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</si>
  <si>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</si>
  <si>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</si>
  <si>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</si>
  <si>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</si>
  <si>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</si>
  <si>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</si>
  <si>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</si>
  <si>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</si>
  <si>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</si>
  <si>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</si>
  <si>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</si>
  <si>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</si>
  <si>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</si>
  <si>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</si>
  <si>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</si>
  <si>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</si>
  <si>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</si>
  <si>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</si>
  <si>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</si>
  <si>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</si>
  <si>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</si>
  <si>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</si>
  <si>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</si>
  <si>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</si>
  <si>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</si>
  <si>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</si>
  <si>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</si>
  <si>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</si>
  <si>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</si>
  <si>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</si>
  <si>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</si>
  <si>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</si>
  <si>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</si>
  <si>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</si>
  <si>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</si>
  <si>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</si>
  <si>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</si>
  <si>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</si>
  <si>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</si>
  <si>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</si>
  <si>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</si>
  <si>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</si>
  <si>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</si>
  <si>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</si>
  <si>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</si>
  <si>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</si>
  <si>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</si>
  <si>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</si>
  <si>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</si>
  <si>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</si>
  <si>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</si>
  <si>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</si>
  <si>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</si>
  <si>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</si>
  <si>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</si>
  <si>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</si>
  <si>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</si>
  <si>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</si>
  <si>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</si>
  <si>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</si>
  <si>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</si>
  <si>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</si>
  <si>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</si>
  <si>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</si>
  <si>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</si>
  <si>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</si>
  <si>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</si>
  <si>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</si>
  <si>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</si>
  <si>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</si>
  <si>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</si>
  <si>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</si>
  <si>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</si>
  <si>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</si>
  <si>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</si>
  <si>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</si>
  <si>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</si>
  <si>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</si>
  <si>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</si>
  <si>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</si>
  <si>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</si>
  <si>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</si>
  <si>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</si>
  <si>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</si>
  <si>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</si>
  <si>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</si>
  <si>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</si>
  <si>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</si>
  <si>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</si>
  <si>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</si>
  <si>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</si>
  <si>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</si>
  <si>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</si>
  <si>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</si>
  <si>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</si>
  <si>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</si>
  <si>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</si>
  <si>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</si>
  <si>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</si>
  <si>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</si>
  <si>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</si>
  <si>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</si>
  <si>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</si>
  <si>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</si>
  <si>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</si>
  <si>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</si>
  <si>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</si>
  <si>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</si>
  <si>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</si>
  <si>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</si>
  <si>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</si>
  <si>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</si>
  <si>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</si>
  <si>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</si>
  <si>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</si>
  <si>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</si>
  <si>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</si>
  <si>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</si>
  <si>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</si>
  <si>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</si>
  <si>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</si>
  <si>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</si>
  <si>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</si>
  <si>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</si>
  <si>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</si>
  <si>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</si>
  <si>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</si>
  <si>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</si>
  <si>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</si>
  <si>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</si>
  <si>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</si>
  <si>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</si>
  <si>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</si>
  <si>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</si>
  <si>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</si>
  <si>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</si>
  <si>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</si>
  <si>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</si>
  <si>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</si>
  <si>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</si>
  <si>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</si>
  <si>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</si>
  <si>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</si>
  <si>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</si>
  <si>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</si>
  <si>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</si>
  <si>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</si>
  <si>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</si>
  <si>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</si>
  <si>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</si>
  <si>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</si>
  <si>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</si>
  <si>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</si>
  <si>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</si>
  <si>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</si>
  <si>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</si>
  <si>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</si>
  <si>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</si>
  <si>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</si>
  <si>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</si>
  <si>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</si>
  <si>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</si>
  <si>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</si>
  <si>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</si>
  <si>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</si>
  <si>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</si>
  <si>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</si>
  <si>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</si>
  <si>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</si>
  <si>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</si>
  <si>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</si>
  <si>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</si>
  <si>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</si>
  <si>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</si>
  <si>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</si>
  <si>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</si>
  <si>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</si>
  <si>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</si>
  <si>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</si>
  <si>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</si>
  <si>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</si>
  <si>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</si>
  <si>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</si>
  <si>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</si>
  <si>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</si>
  <si>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</si>
  <si>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</si>
  <si>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</si>
  <si>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</si>
  <si>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</si>
  <si>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</si>
  <si>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</si>
  <si>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</si>
  <si>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</si>
  <si>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</si>
  <si>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</si>
  <si>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</si>
  <si>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</si>
  <si>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</si>
  <si>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</si>
  <si>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</si>
  <si>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</si>
  <si>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</si>
  <si>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</si>
  <si>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</si>
  <si>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</si>
  <si>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</si>
  <si>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</si>
  <si>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</si>
  <si>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</si>
  <si>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</si>
  <si>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</si>
  <si>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</si>
  <si>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</si>
  <si>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</si>
  <si>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</si>
  <si>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</si>
  <si>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</si>
  <si>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</si>
  <si>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</si>
  <si>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</si>
  <si>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</si>
  <si>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</si>
  <si>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</si>
  <si>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</si>
  <si>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</si>
  <si>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</si>
  <si>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</si>
  <si>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</si>
  <si>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</si>
  <si>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</si>
  <si>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</si>
  <si>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</si>
  <si>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</si>
  <si>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</si>
  <si>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</si>
  <si>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</si>
  <si>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</si>
  <si>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</si>
  <si>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</si>
  <si>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</si>
  <si>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</si>
  <si>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</si>
  <si>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</si>
  <si>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</si>
  <si>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</si>
  <si>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</si>
  <si>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</si>
  <si>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</si>
  <si>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</si>
  <si>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</si>
  <si>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</si>
  <si>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</si>
  <si>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</si>
  <si>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</si>
  <si>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</si>
  <si>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</si>
  <si>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</si>
  <si>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</si>
  <si>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</si>
  <si>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</si>
  <si>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</si>
  <si>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</si>
  <si>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</si>
  <si>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</si>
  <si>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</si>
  <si>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</si>
  <si>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</si>
  <si>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</si>
  <si>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</si>
  <si>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</si>
  <si>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</si>
  <si>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</si>
  <si>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</si>
  <si>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</si>
  <si>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</si>
  <si>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</si>
  <si>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</si>
  <si>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</si>
  <si>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</si>
  <si>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</si>
  <si>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</si>
  <si>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</si>
  <si>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</si>
  <si>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</si>
  <si>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</si>
  <si>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</si>
  <si>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</si>
  <si>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</si>
  <si>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</si>
  <si>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</si>
  <si>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</si>
  <si>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</si>
  <si>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</si>
  <si>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</si>
  <si>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</si>
  <si>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</si>
  <si>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</si>
  <si>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</si>
  <si>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</si>
  <si>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</si>
  <si>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</si>
  <si>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</si>
  <si>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</si>
  <si>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</si>
  <si>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</si>
  <si>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</si>
  <si>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</si>
  <si>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</si>
  <si>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</si>
  <si>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</si>
  <si>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</si>
  <si>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</si>
  <si>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</si>
  <si>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</si>
  <si>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</si>
  <si>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</si>
  <si>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</si>
  <si>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</si>
  <si>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</si>
  <si>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</si>
  <si>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</si>
  <si>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</si>
  <si>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</si>
  <si>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</si>
  <si>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</si>
  <si>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</si>
  <si>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</si>
  <si>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</si>
  <si>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</si>
  <si>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</si>
  <si>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</si>
  <si>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</si>
  <si>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</si>
  <si>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</si>
  <si>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</si>
  <si>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</si>
  <si>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</si>
  <si>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</si>
  <si>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</si>
  <si>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</si>
  <si>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</si>
  <si>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</si>
  <si>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</si>
  <si>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</si>
  <si>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</si>
  <si>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</si>
  <si>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</si>
  <si>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</si>
  <si>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</si>
  <si>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</si>
  <si>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</si>
  <si>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</si>
  <si>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</si>
  <si>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</si>
  <si>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</si>
  <si>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</si>
  <si>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</si>
  <si>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</si>
  <si>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</si>
  <si>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</si>
  <si>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t>week 1 (วันที่ 1 - 7 กุมภาพันธ์ 2569)</t>
  </si>
  <si>
    <t>week 2 (วันที่ 8 - 14 กุมภาพันธ์ 2569)</t>
  </si>
  <si>
    <t>week 3 (วันที่ 15 - 21 กุมภาพันธ์ 2569)</t>
  </si>
  <si>
    <t>week 4 (วันที่ 22 - 28 กุมภาพันธ์ 2569)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</si>
  <si>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</si>
  <si>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r>
      <t xml:space="preserve">วรรณวนัชแซนวิชทูน่าน้ำสลัด100g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</si>
  <si>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วรรณวนัชมินิบันแฮมชีส90g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</si>
  <si>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วรรณวนัชขนมปังไส้ครีมชีสสตรอว์ฯ80g.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</si>
  <si>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วรรณวนัชมินิบันไก่หยองพริกเผา75g </t>
    </r>
    <r>
      <rPr>
        <sz val="18"/>
        <color rgb="FFFF0000"/>
        <rFont val="Angsana New"/>
        <family val="1"/>
      </rPr>
      <t>(ยกเลิก 23/2)</t>
    </r>
  </si>
  <si>
    <t>วรรณวนัชขนมปังไก่หยองมายองเนสสาหร่าย85g</t>
  </si>
  <si>
    <r>
      <t xml:space="preserve">วรรณวนัชแซนวิชทูน่าน้ำสลัด100g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</si>
  <si>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วรรณวนัชมินิบันแฮมชีส90g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</si>
  <si>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วรรณวนัชขนมปังไส้ครีมชีสสตรอว์ฯ80g. </t>
    </r>
    <r>
      <rPr>
        <sz val="18"/>
        <color rgb="FF00B050"/>
        <rFont val="Angsana New"/>
        <family val="1"/>
      </rPr>
      <t>(เข้าขาย 30/1)</t>
    </r>
  </si>
  <si>
    <r>
      <t xml:space="preserve">เครปโรลฝอยทองใบเตย100g. </t>
    </r>
    <r>
      <rPr>
        <sz val="18"/>
        <color theme="8"/>
        <rFont val="Angsana New"/>
        <family val="1"/>
      </rPr>
      <t>(เข้าขาย 13/2)</t>
    </r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</si>
  <si>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</si>
  <si>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เครปบานาน่าช็อกโกแลต 75g.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</si>
  <si>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</si>
  <si>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</si>
  <si>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</si>
  <si>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</si>
  <si>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</si>
  <si>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</si>
  <si>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</si>
  <si>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</si>
  <si>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</si>
  <si>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</si>
  <si>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</si>
  <si>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</si>
  <si>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</si>
  <si>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เค้กลอดช่องน้ำตาลโตนด 100g (กระปุก) (ยกเลิก 23/2)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</si>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</sst>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00B050"/>
      <name val="K2D"/>
      <charset val="222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25"/>
      <name val="Angsana New"/>
      <family val="1"/>
    </font>
    <font>
      <sz val="18"/>
      <color theme="0"/>
      <name val="Angsana New"/>
      <family val="1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FFF00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37" fillId="36" borderId="16" xfId="0" applyFont="1" applyFill="1" applyBorder="1" applyAlignment="1">
      <alignment horizontal="center" wrapText="1"/>
    </xf>
    <xf numFmtId="0" fontId="37" fillId="36" borderId="16" xfId="0" applyFont="1" applyFill="1" applyBorder="1" applyAlignment="1">
      <alignment wrapText="1"/>
    </xf>
    <xf numFmtId="0" fontId="37" fillId="33" borderId="21" xfId="0" applyFont="1" applyFill="1" applyBorder="1" applyAlignment="1">
      <alignment horizontal="center" wrapText="1"/>
    </xf>
    <xf numFmtId="0" fontId="37" fillId="33" borderId="21" xfId="0" applyFont="1" applyFill="1" applyBorder="1" applyAlignment="1">
      <alignment wrapText="1"/>
    </xf>
    <xf numFmtId="0" fontId="29" fillId="34" borderId="4" xfId="0" applyFont="1" applyFill="1" applyBorder="1" applyAlignment="1">
      <alignment horizontal="center"/>
    </xf>
    <xf numFmtId="0" fontId="29" fillId="33" borderId="9" xfId="0" applyFont="1" applyFill="1" applyBorder="1"/>
    <xf numFmtId="0" fontId="29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5" borderId="16" xfId="0" applyFont="1" applyFill="1" applyBorder="1" applyAlignment="1">
      <alignment horizontal="center" wrapText="1"/>
    </xf>
    <xf numFmtId="0" fontId="19" fillId="45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37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3" fontId="35" fillId="21" borderId="6" xfId="0" applyNumberFormat="1" applyFont="1" applyFill="1" applyBorder="1" applyAlignment="1">
      <alignment horizontal="center"/>
    </xf>
    <xf numFmtId="0" fontId="35" fillId="21" borderId="6" xfId="0" applyFont="1" applyFill="1" applyBorder="1" applyAlignment="1">
      <alignment horizontal="center"/>
    </xf>
    <xf numFmtId="0" fontId="35" fillId="21" borderId="14" xfId="0" applyFont="1" applyFill="1" applyBorder="1" applyAlignment="1">
      <alignment horizontal="center"/>
    </xf>
    <xf numFmtId="0" fontId="35" fillId="21" borderId="27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30" fillId="0" borderId="23" xfId="0" applyFont="1" applyBorder="1"/>
    <xf numFmtId="0" fontId="22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598"/>
      <c r="M1" s="599"/>
      <c r="N1" s="600" t="s">
        <v>417</v>
      </c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9"/>
      <c r="AI1" s="600" t="s">
        <v>418</v>
      </c>
      <c r="AJ1" s="598"/>
      <c r="AK1" s="598"/>
      <c r="AL1" s="598"/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8"/>
      <c r="AZ1" s="598"/>
      <c r="BA1" s="598"/>
      <c r="BB1" s="598"/>
      <c r="BC1" s="599"/>
      <c r="BD1" s="600" t="s">
        <v>419</v>
      </c>
      <c r="BE1" s="598"/>
      <c r="BF1" s="598"/>
      <c r="BG1" s="598"/>
      <c r="BH1" s="598"/>
      <c r="BI1" s="598"/>
      <c r="BJ1" s="598"/>
      <c r="BK1" s="598"/>
      <c r="BL1" s="598"/>
      <c r="BM1" s="598"/>
      <c r="BN1" s="598"/>
      <c r="BO1" s="598"/>
      <c r="BP1" s="598"/>
      <c r="BQ1" s="598"/>
      <c r="BR1" s="598"/>
      <c r="BS1" s="598"/>
      <c r="BT1" s="598"/>
      <c r="BU1" s="598"/>
      <c r="BV1" s="598"/>
      <c r="BW1" s="598"/>
      <c r="BX1" s="599"/>
      <c r="BY1" s="600" t="s">
        <v>420</v>
      </c>
      <c r="BZ1" s="598"/>
      <c r="CA1" s="598"/>
      <c r="CB1" s="598"/>
      <c r="CC1" s="598"/>
      <c r="CD1" s="598"/>
      <c r="CE1" s="598"/>
      <c r="CF1" s="598"/>
      <c r="CG1" s="598"/>
      <c r="CH1" s="598"/>
      <c r="CI1" s="598"/>
      <c r="CJ1" s="598"/>
      <c r="CK1" s="598"/>
      <c r="CL1" s="598"/>
      <c r="CM1" s="598"/>
      <c r="CN1" s="598"/>
      <c r="CO1" s="598"/>
      <c r="CP1" s="598"/>
      <c r="CQ1" s="598"/>
      <c r="CR1" s="598"/>
      <c r="CS1" s="599"/>
      <c r="CT1" s="600" t="s">
        <v>421</v>
      </c>
      <c r="CU1" s="598"/>
      <c r="CV1" s="598"/>
      <c r="CW1" s="598"/>
      <c r="CX1" s="598"/>
      <c r="CY1" s="598"/>
      <c r="CZ1" s="598"/>
      <c r="DA1" s="598"/>
      <c r="DB1" s="598"/>
      <c r="DC1" s="598"/>
      <c r="DD1" s="598"/>
      <c r="DE1" s="598"/>
      <c r="DF1" s="598"/>
      <c r="DG1" s="598"/>
      <c r="DH1" s="598"/>
      <c r="DI1" s="598"/>
      <c r="DJ1" s="598"/>
      <c r="DK1" s="598"/>
      <c r="DL1" s="598"/>
      <c r="DM1" s="598"/>
      <c r="DN1" s="599"/>
    </row>
    <row r="2" spans="1:118" ht="26.25" hidden="1">
      <c r="A2" s="606"/>
      <c r="B2" s="606"/>
      <c r="C2" s="606"/>
      <c r="D2" s="606"/>
      <c r="E2" s="606"/>
      <c r="F2" s="606"/>
      <c r="G2" s="606"/>
      <c r="H2" s="239"/>
      <c r="I2" s="601" t="s">
        <v>11</v>
      </c>
      <c r="J2" s="601" t="s">
        <v>12</v>
      </c>
      <c r="K2" s="604" t="s">
        <v>13</v>
      </c>
      <c r="L2" s="598"/>
      <c r="M2" s="599"/>
      <c r="N2" s="597" t="s">
        <v>14</v>
      </c>
      <c r="O2" s="598"/>
      <c r="P2" s="599"/>
      <c r="Q2" s="597" t="s">
        <v>15</v>
      </c>
      <c r="R2" s="598"/>
      <c r="S2" s="599"/>
      <c r="T2" s="597" t="s">
        <v>16</v>
      </c>
      <c r="U2" s="598"/>
      <c r="V2" s="599"/>
      <c r="W2" s="597" t="s">
        <v>17</v>
      </c>
      <c r="X2" s="598"/>
      <c r="Y2" s="599"/>
      <c r="Z2" s="597" t="s">
        <v>18</v>
      </c>
      <c r="AA2" s="598"/>
      <c r="AB2" s="599"/>
      <c r="AC2" s="597" t="s">
        <v>19</v>
      </c>
      <c r="AD2" s="598"/>
      <c r="AE2" s="599"/>
      <c r="AF2" s="597" t="s">
        <v>20</v>
      </c>
      <c r="AG2" s="598"/>
      <c r="AH2" s="599"/>
      <c r="AI2" s="597" t="s">
        <v>14</v>
      </c>
      <c r="AJ2" s="598"/>
      <c r="AK2" s="599"/>
      <c r="AL2" s="597" t="s">
        <v>15</v>
      </c>
      <c r="AM2" s="598"/>
      <c r="AN2" s="599"/>
      <c r="AO2" s="597" t="s">
        <v>16</v>
      </c>
      <c r="AP2" s="598"/>
      <c r="AQ2" s="599"/>
      <c r="AR2" s="597" t="s">
        <v>17</v>
      </c>
      <c r="AS2" s="598"/>
      <c r="AT2" s="599"/>
      <c r="AU2" s="597" t="s">
        <v>18</v>
      </c>
      <c r="AV2" s="598"/>
      <c r="AW2" s="599"/>
      <c r="AX2" s="597" t="s">
        <v>19</v>
      </c>
      <c r="AY2" s="598"/>
      <c r="AZ2" s="599"/>
      <c r="BA2" s="597" t="s">
        <v>20</v>
      </c>
      <c r="BB2" s="598"/>
      <c r="BC2" s="599"/>
      <c r="BD2" s="597" t="s">
        <v>14</v>
      </c>
      <c r="BE2" s="598"/>
      <c r="BF2" s="599"/>
      <c r="BG2" s="597" t="s">
        <v>15</v>
      </c>
      <c r="BH2" s="598"/>
      <c r="BI2" s="599"/>
      <c r="BJ2" s="597" t="s">
        <v>16</v>
      </c>
      <c r="BK2" s="598"/>
      <c r="BL2" s="599"/>
      <c r="BM2" s="597" t="s">
        <v>17</v>
      </c>
      <c r="BN2" s="598"/>
      <c r="BO2" s="599"/>
      <c r="BP2" s="597" t="s">
        <v>18</v>
      </c>
      <c r="BQ2" s="598"/>
      <c r="BR2" s="599"/>
      <c r="BS2" s="597" t="s">
        <v>19</v>
      </c>
      <c r="BT2" s="598"/>
      <c r="BU2" s="599"/>
      <c r="BV2" s="597" t="s">
        <v>20</v>
      </c>
      <c r="BW2" s="598"/>
      <c r="BX2" s="599"/>
      <c r="BY2" s="597" t="s">
        <v>14</v>
      </c>
      <c r="BZ2" s="598"/>
      <c r="CA2" s="599"/>
      <c r="CB2" s="597" t="s">
        <v>15</v>
      </c>
      <c r="CC2" s="598"/>
      <c r="CD2" s="599"/>
      <c r="CE2" s="597" t="s">
        <v>16</v>
      </c>
      <c r="CF2" s="598"/>
      <c r="CG2" s="599"/>
      <c r="CH2" s="597" t="s">
        <v>17</v>
      </c>
      <c r="CI2" s="598"/>
      <c r="CJ2" s="599"/>
      <c r="CK2" s="597" t="s">
        <v>18</v>
      </c>
      <c r="CL2" s="598"/>
      <c r="CM2" s="599"/>
      <c r="CN2" s="597" t="s">
        <v>19</v>
      </c>
      <c r="CO2" s="598"/>
      <c r="CP2" s="599"/>
      <c r="CQ2" s="597" t="s">
        <v>20</v>
      </c>
      <c r="CR2" s="598"/>
      <c r="CS2" s="599"/>
      <c r="CT2" s="597" t="s">
        <v>14</v>
      </c>
      <c r="CU2" s="598"/>
      <c r="CV2" s="599"/>
      <c r="CW2" s="597" t="s">
        <v>15</v>
      </c>
      <c r="CX2" s="598"/>
      <c r="CY2" s="599"/>
      <c r="CZ2" s="597" t="s">
        <v>16</v>
      </c>
      <c r="DA2" s="598"/>
      <c r="DB2" s="599"/>
      <c r="DC2" s="597" t="s">
        <v>17</v>
      </c>
      <c r="DD2" s="598"/>
      <c r="DE2" s="599"/>
      <c r="DF2" s="597" t="s">
        <v>18</v>
      </c>
      <c r="DG2" s="598"/>
      <c r="DH2" s="599"/>
      <c r="DI2" s="597" t="s">
        <v>19</v>
      </c>
      <c r="DJ2" s="598"/>
      <c r="DK2" s="599"/>
      <c r="DL2" s="597" t="s">
        <v>20</v>
      </c>
      <c r="DM2" s="598"/>
      <c r="DN2" s="599"/>
    </row>
    <row r="3" spans="1:118" ht="26.25" hidden="1">
      <c r="A3" s="606"/>
      <c r="B3" s="606"/>
      <c r="C3" s="606"/>
      <c r="D3" s="606"/>
      <c r="E3" s="606"/>
      <c r="F3" s="606"/>
      <c r="G3" s="606"/>
      <c r="H3" s="239"/>
      <c r="I3" s="602"/>
      <c r="J3" s="602"/>
      <c r="K3" s="604" t="s">
        <v>21</v>
      </c>
      <c r="L3" s="598"/>
      <c r="M3" s="59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7">
        <v>30</v>
      </c>
      <c r="DG3" s="598"/>
      <c r="DH3" s="599"/>
      <c r="DI3" s="597">
        <v>31</v>
      </c>
      <c r="DJ3" s="598"/>
      <c r="DK3" s="599"/>
      <c r="DL3" s="597">
        <v>1</v>
      </c>
      <c r="DM3" s="598"/>
      <c r="DN3" s="599"/>
    </row>
    <row r="4" spans="1:118" ht="60.75" hidden="1" customHeight="1">
      <c r="A4" s="607"/>
      <c r="B4" s="607"/>
      <c r="C4" s="607"/>
      <c r="D4" s="607"/>
      <c r="E4" s="607"/>
      <c r="F4" s="607"/>
      <c r="G4" s="607"/>
      <c r="H4" s="240"/>
      <c r="I4" s="603"/>
      <c r="J4" s="60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0"/>
  <sheetViews>
    <sheetView topLeftCell="B320" zoomScale="90" zoomScaleNormal="90" workbookViewId="0">
      <selection activeCell="G411" sqref="G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2" t="s">
        <v>0</v>
      </c>
      <c r="B1" s="623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514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15</v>
      </c>
      <c r="M5" s="172">
        <v>0</v>
      </c>
      <c r="N5" s="173"/>
      <c r="O5" s="330">
        <v>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2100</v>
      </c>
      <c r="M9" s="172">
        <v>0</v>
      </c>
      <c r="N9" s="173"/>
      <c r="O9" s="218">
        <v>660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230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5</v>
      </c>
      <c r="M96" s="172">
        <v>0</v>
      </c>
      <c r="N96" s="173"/>
      <c r="O96" s="330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330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51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39</v>
      </c>
      <c r="M99" s="172">
        <v>0</v>
      </c>
      <c r="N99" s="173"/>
      <c r="O99" s="330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330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330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330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17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5842</v>
      </c>
      <c r="M141" s="172">
        <v>0</v>
      </c>
      <c r="N141" s="173"/>
      <c r="O141" s="317">
        <v>958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985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1295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15">
        <v>1113087</v>
      </c>
      <c r="G144" s="516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6003</v>
      </c>
      <c r="M144" s="172">
        <v>0</v>
      </c>
      <c r="N144" s="173"/>
      <c r="O144" s="317">
        <v>1128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959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696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1166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13440</v>
      </c>
      <c r="M145" s="172">
        <v>0</v>
      </c>
      <c r="N145" s="173"/>
      <c r="O145" s="317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330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330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19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13">
        <v>1113089</v>
      </c>
      <c r="G169" s="514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5643</v>
      </c>
      <c r="M169" s="172">
        <v>0</v>
      </c>
      <c r="N169" s="173"/>
      <c r="O169" s="317">
        <v>1110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925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1047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12955</v>
      </c>
      <c r="M171" s="172">
        <v>0</v>
      </c>
      <c r="N171" s="173"/>
      <c r="O171" s="317">
        <v>2070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1890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1890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37</v>
      </c>
      <c r="M174" s="172">
        <v>0</v>
      </c>
      <c r="N174" s="173"/>
      <c r="O174" s="330">
        <v>17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526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112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249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15">
        <v>1113088</v>
      </c>
      <c r="G181" s="516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5949</v>
      </c>
      <c r="M181" s="172">
        <v>0</v>
      </c>
      <c r="N181" s="173"/>
      <c r="O181" s="317">
        <v>1169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938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671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1113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758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4840</v>
      </c>
      <c r="M186" s="172">
        <v>0</v>
      </c>
      <c r="N186" s="173"/>
      <c r="O186" s="317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12260</v>
      </c>
      <c r="M205" s="172">
        <v>0</v>
      </c>
      <c r="N205" s="173"/>
      <c r="O205" s="317">
        <v>1860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1740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26336</v>
      </c>
      <c r="M223" s="172">
        <v>0</v>
      </c>
      <c r="N223" s="173"/>
      <c r="O223" s="317">
        <v>4248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3924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3924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5004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21212</v>
      </c>
      <c r="M224" s="172">
        <v>0</v>
      </c>
      <c r="N224" s="173"/>
      <c r="O224" s="317">
        <v>3492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3240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3204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4068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18652</v>
      </c>
      <c r="M225" s="172">
        <v>0</v>
      </c>
      <c r="N225" s="173"/>
      <c r="O225" s="317">
        <v>2944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2688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2688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3392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14480</v>
      </c>
      <c r="M301" s="172">
        <v>0</v>
      </c>
      <c r="N301" s="173"/>
      <c r="O301" s="317">
        <v>2280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33">
        <v>1113148</v>
      </c>
      <c r="G321" s="534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29">
        <v>1113149</v>
      </c>
      <c r="G322" s="530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1">
        <v>1113192</v>
      </c>
      <c r="G323" s="532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5293</v>
      </c>
      <c r="M323" s="172">
        <v>0</v>
      </c>
      <c r="N323" s="173"/>
      <c r="O323" s="316">
        <v>1081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747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1004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13">
        <v>1113194</v>
      </c>
      <c r="G325" s="514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6430</v>
      </c>
      <c r="M325" s="172">
        <v>0</v>
      </c>
      <c r="N325" s="173"/>
      <c r="O325" s="317">
        <v>1289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824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942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1197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978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12080</v>
      </c>
      <c r="M344" s="172">
        <v>0</v>
      </c>
      <c r="N344" s="173"/>
      <c r="O344" s="317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1740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2160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42">
        <v>1001001110</v>
      </c>
      <c r="G348" s="543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574">
        <v>1113218</v>
      </c>
      <c r="G360" s="575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3434</v>
      </c>
      <c r="M360" s="172">
        <v>0</v>
      </c>
      <c r="N360" s="173"/>
      <c r="O360" s="313">
        <v>815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375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4177</v>
      </c>
      <c r="M361" s="172"/>
      <c r="N361" s="173"/>
      <c r="O361" s="313">
        <v>741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757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1053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580">
        <v>1113223</v>
      </c>
      <c r="G363" s="581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5630</v>
      </c>
      <c r="M365" s="172"/>
      <c r="N365" s="173"/>
      <c r="O365" s="366">
        <v>1057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915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706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1280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1">
        <v>772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06">
        <v>1113228</v>
      </c>
      <c r="G368" s="507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0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55">
        <v>20059084</v>
      </c>
      <c r="G370" s="556" t="s">
        <v>488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1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1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1"/>
        <v>25236</v>
      </c>
      <c r="M373" s="468"/>
      <c r="N373" s="401"/>
      <c r="O373" s="459">
        <v>4068</v>
      </c>
      <c r="Y373" s="364">
        <v>3780</v>
      </c>
      <c r="AI373" s="365">
        <v>3780</v>
      </c>
      <c r="AS373" s="404">
        <v>4716</v>
      </c>
      <c r="BC373" s="383">
        <v>4392</v>
      </c>
      <c r="BM373" s="384">
        <v>4500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1"/>
        <v>38600</v>
      </c>
      <c r="M374" s="378"/>
      <c r="N374" s="302"/>
      <c r="O374" s="459">
        <v>6420</v>
      </c>
      <c r="Y374" s="364">
        <v>6000</v>
      </c>
      <c r="AI374" s="365">
        <v>6000</v>
      </c>
      <c r="AS374" s="404">
        <v>7560</v>
      </c>
      <c r="BC374" s="383">
        <v>7620</v>
      </c>
      <c r="BM374" s="384">
        <v>5000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1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1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518</v>
      </c>
      <c r="H377" s="285" t="s">
        <v>69</v>
      </c>
      <c r="I377" s="302"/>
      <c r="J377" s="302"/>
      <c r="K377" s="300"/>
      <c r="L377" s="378">
        <f t="shared" si="11"/>
        <v>9536</v>
      </c>
      <c r="M377" s="378"/>
      <c r="N377" s="302"/>
      <c r="O377" s="459">
        <v>1472</v>
      </c>
      <c r="Y377" s="364">
        <v>1344</v>
      </c>
      <c r="AI377" s="365">
        <v>1344</v>
      </c>
      <c r="AS377" s="404">
        <v>1728</v>
      </c>
      <c r="BC377" s="383">
        <v>2048</v>
      </c>
      <c r="BM377" s="384">
        <v>1600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1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1">
        <v>1113230</v>
      </c>
      <c r="G381" s="512" t="s">
        <v>476</v>
      </c>
      <c r="H381" s="353" t="s">
        <v>42</v>
      </c>
      <c r="I381" s="302"/>
      <c r="J381" s="302"/>
      <c r="K381" s="300"/>
      <c r="L381" s="159">
        <f t="shared" si="11"/>
        <v>3379</v>
      </c>
      <c r="M381" s="390"/>
      <c r="N381" s="302"/>
      <c r="O381" s="379">
        <v>666</v>
      </c>
      <c r="Y381" s="364">
        <v>522</v>
      </c>
      <c r="AI381" s="365">
        <v>431</v>
      </c>
      <c r="AS381" s="404">
        <v>808</v>
      </c>
      <c r="BC381" s="328">
        <v>452</v>
      </c>
      <c r="BM381" s="403">
        <v>500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12760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2340</v>
      </c>
      <c r="BC382" s="328">
        <v>2520</v>
      </c>
      <c r="BM382" s="403">
        <v>2200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10160</v>
      </c>
      <c r="M383" s="378"/>
      <c r="N383" s="302"/>
      <c r="O383" s="459">
        <v>1680</v>
      </c>
      <c r="Y383" s="364">
        <v>1520</v>
      </c>
      <c r="AI383" s="365">
        <v>1520</v>
      </c>
      <c r="AS383" s="404">
        <v>1960</v>
      </c>
      <c r="BC383" s="328">
        <v>1680</v>
      </c>
      <c r="BM383" s="403">
        <v>1800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498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489</v>
      </c>
      <c r="H388" s="285" t="s">
        <v>69</v>
      </c>
      <c r="I388" s="302"/>
      <c r="J388" s="302"/>
      <c r="K388" s="300"/>
      <c r="L388" s="378">
        <f t="shared" si="11"/>
        <v>13800</v>
      </c>
      <c r="M388" s="378"/>
      <c r="N388" s="302"/>
      <c r="O388" s="459">
        <v>2220</v>
      </c>
      <c r="Y388" s="364">
        <v>2100</v>
      </c>
      <c r="AI388" s="365">
        <v>2040</v>
      </c>
      <c r="AS388" s="404">
        <v>2580</v>
      </c>
      <c r="BC388" s="328">
        <v>2760</v>
      </c>
      <c r="BM388" s="403">
        <v>2100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19" t="s">
        <v>512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45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18">
        <v>20060764</v>
      </c>
      <c r="G390" s="519" t="s">
        <v>465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18">
        <v>20060445</v>
      </c>
      <c r="G391" s="519" t="s">
        <v>464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18">
        <v>20060434</v>
      </c>
      <c r="G392" s="519" t="s">
        <v>466</v>
      </c>
      <c r="H392" s="285" t="s">
        <v>69</v>
      </c>
      <c r="I392" s="302"/>
      <c r="J392" s="302"/>
      <c r="K392" s="300"/>
      <c r="L392" s="378">
        <f t="shared" si="11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18">
        <v>20060765</v>
      </c>
      <c r="G393" s="519" t="s">
        <v>456</v>
      </c>
      <c r="H393" s="285" t="s">
        <v>69</v>
      </c>
      <c r="I393" s="302"/>
      <c r="J393" s="302"/>
      <c r="K393" s="300"/>
      <c r="L393" s="378">
        <f t="shared" si="11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1"/>
        <v>6780</v>
      </c>
      <c r="M394" s="378"/>
      <c r="N394" s="302"/>
      <c r="O394" s="459">
        <v>1080</v>
      </c>
      <c r="Y394" s="364">
        <v>972</v>
      </c>
      <c r="AI394" s="365">
        <v>972</v>
      </c>
      <c r="AS394" s="404">
        <v>1260</v>
      </c>
      <c r="BC394" s="328">
        <v>1296</v>
      </c>
      <c r="BM394" s="403">
        <v>1200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523</v>
      </c>
      <c r="H395" s="285" t="s">
        <v>69</v>
      </c>
      <c r="I395" s="302"/>
      <c r="J395" s="302"/>
      <c r="K395" s="300"/>
      <c r="L395" s="378">
        <f t="shared" si="11"/>
        <v>22740</v>
      </c>
      <c r="M395" s="378"/>
      <c r="N395" s="302"/>
      <c r="O395" s="459">
        <v>3600</v>
      </c>
      <c r="Y395" s="364">
        <v>3360</v>
      </c>
      <c r="AI395" s="365">
        <v>3300</v>
      </c>
      <c r="AS395" s="404">
        <v>4200</v>
      </c>
      <c r="BC395" s="328">
        <v>3780</v>
      </c>
      <c r="BM395" s="403">
        <v>4500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18">
        <v>20060977</v>
      </c>
      <c r="G396" s="519" t="s">
        <v>462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18">
        <v>20060978</v>
      </c>
      <c r="G397" s="519" t="s">
        <v>461</v>
      </c>
      <c r="H397" s="285" t="s">
        <v>69</v>
      </c>
      <c r="I397" s="302"/>
      <c r="J397" s="302"/>
      <c r="K397" s="300"/>
      <c r="L397" s="378">
        <f t="shared" si="11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2">SUM(O398,Y398,AI398,AS398,BC398,BM398,BW398)</f>
        <v>7444</v>
      </c>
      <c r="M398" s="378"/>
      <c r="N398" s="302"/>
      <c r="O398" s="459">
        <v>1128</v>
      </c>
      <c r="Y398" s="364">
        <v>1104</v>
      </c>
      <c r="AI398" s="365">
        <v>1080</v>
      </c>
      <c r="AS398" s="404">
        <v>1320</v>
      </c>
      <c r="BC398" s="328">
        <v>1512</v>
      </c>
      <c r="BM398" s="403">
        <v>1300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36">
        <v>20061265</v>
      </c>
      <c r="G399" s="568" t="s">
        <v>470</v>
      </c>
      <c r="H399" s="368" t="s">
        <v>69</v>
      </c>
      <c r="I399" s="362"/>
      <c r="J399" s="362"/>
      <c r="K399" s="371"/>
      <c r="L399" s="474">
        <f t="shared" si="12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24"/>
      <c r="C400" s="497"/>
      <c r="D400" s="497"/>
      <c r="E400" s="488"/>
      <c r="F400" s="520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2"/>
        <v>7400</v>
      </c>
      <c r="M400" s="474"/>
      <c r="N400" s="497"/>
      <c r="O400" s="489">
        <v>1120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1160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1140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1120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1360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1500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24"/>
      <c r="C401" s="497"/>
      <c r="D401" s="497"/>
      <c r="E401" s="488"/>
      <c r="F401" s="557">
        <v>200612523</v>
      </c>
      <c r="G401" s="558" t="s">
        <v>490</v>
      </c>
      <c r="H401" s="368" t="s">
        <v>69</v>
      </c>
      <c r="I401" s="497"/>
      <c r="J401" s="521"/>
      <c r="K401" s="371"/>
      <c r="L401" s="474">
        <f t="shared" si="12"/>
        <v>0</v>
      </c>
      <c r="M401" s="474"/>
      <c r="N401" s="554"/>
      <c r="O401" s="489"/>
      <c r="P401" s="523"/>
      <c r="Q401" s="496"/>
      <c r="R401" s="496"/>
      <c r="S401" s="496"/>
      <c r="T401" s="496"/>
      <c r="U401" s="496"/>
      <c r="V401" s="496"/>
      <c r="W401" s="496"/>
      <c r="X401" s="522"/>
      <c r="Y401" s="490"/>
      <c r="Z401" s="523"/>
      <c r="AA401" s="496"/>
      <c r="AB401" s="496"/>
      <c r="AC401" s="496"/>
      <c r="AD401" s="496"/>
      <c r="AE401" s="496"/>
      <c r="AF401" s="496"/>
      <c r="AG401" s="496"/>
      <c r="AH401" s="522"/>
      <c r="AI401" s="491"/>
      <c r="AJ401" s="523"/>
      <c r="AK401" s="496"/>
      <c r="AL401" s="496"/>
      <c r="AM401" s="496"/>
      <c r="AN401" s="496"/>
      <c r="AO401" s="496"/>
      <c r="AP401" s="496"/>
      <c r="AQ401" s="496"/>
      <c r="AR401" s="522"/>
      <c r="AS401" s="404"/>
      <c r="AT401" s="523"/>
      <c r="AU401" s="496"/>
      <c r="AV401" s="496"/>
      <c r="AW401" s="496"/>
      <c r="AX401" s="496"/>
      <c r="AY401" s="496"/>
      <c r="AZ401" s="496"/>
      <c r="BA401" s="496"/>
      <c r="BB401" s="522"/>
      <c r="BC401" s="328"/>
      <c r="BD401" s="523"/>
      <c r="BE401" s="496"/>
      <c r="BF401" s="496"/>
      <c r="BG401" s="496"/>
      <c r="BH401" s="496"/>
      <c r="BI401" s="496"/>
      <c r="BJ401" s="496"/>
      <c r="BK401" s="496"/>
      <c r="BL401" s="522"/>
      <c r="BM401" s="403"/>
      <c r="BN401" s="523"/>
      <c r="BO401" s="496"/>
      <c r="BP401" s="496"/>
      <c r="BQ401" s="496"/>
      <c r="BR401" s="496"/>
      <c r="BS401" s="496"/>
      <c r="BT401" s="496"/>
      <c r="BU401" s="496"/>
      <c r="BV401" s="522"/>
      <c r="BW401" s="352"/>
    </row>
    <row r="402" spans="1:75" ht="26.25" customHeight="1">
      <c r="A402" s="284">
        <v>387</v>
      </c>
      <c r="B402" s="552"/>
      <c r="C402" s="308"/>
      <c r="D402" s="308"/>
      <c r="E402" s="286"/>
      <c r="F402" s="448">
        <v>20061981</v>
      </c>
      <c r="G402" s="308" t="s">
        <v>522</v>
      </c>
      <c r="H402" s="285" t="s">
        <v>69</v>
      </c>
      <c r="I402" s="308"/>
      <c r="J402" s="308"/>
      <c r="K402" s="300"/>
      <c r="L402" s="378">
        <f t="shared" si="12"/>
        <v>8200</v>
      </c>
      <c r="M402" s="378"/>
      <c r="N402" s="308"/>
      <c r="O402" s="459">
        <v>1280</v>
      </c>
      <c r="P402" s="523"/>
      <c r="Q402" s="496"/>
      <c r="R402" s="496"/>
      <c r="S402" s="496"/>
      <c r="T402" s="496"/>
      <c r="U402" s="496"/>
      <c r="V402" s="496"/>
      <c r="W402" s="496"/>
      <c r="X402" s="522"/>
      <c r="Y402" s="364">
        <v>1200</v>
      </c>
      <c r="Z402" s="523"/>
      <c r="AA402" s="496"/>
      <c r="AB402" s="496"/>
      <c r="AC402" s="496"/>
      <c r="AD402" s="496"/>
      <c r="AE402" s="496"/>
      <c r="AF402" s="496"/>
      <c r="AG402" s="496"/>
      <c r="AH402" s="522"/>
      <c r="AI402" s="365">
        <v>1200</v>
      </c>
      <c r="AJ402" s="523"/>
      <c r="AK402" s="496"/>
      <c r="AL402" s="496"/>
      <c r="AM402" s="496"/>
      <c r="AN402" s="496"/>
      <c r="AO402" s="496"/>
      <c r="AP402" s="496"/>
      <c r="AQ402" s="496"/>
      <c r="AR402" s="522"/>
      <c r="AS402" s="404">
        <v>1480</v>
      </c>
      <c r="AT402" s="523"/>
      <c r="AU402" s="496"/>
      <c r="AV402" s="496"/>
      <c r="AW402" s="496"/>
      <c r="AX402" s="496"/>
      <c r="AY402" s="496"/>
      <c r="AZ402" s="496"/>
      <c r="BA402" s="496"/>
      <c r="BB402" s="522"/>
      <c r="BC402" s="328">
        <v>1840</v>
      </c>
      <c r="BD402" s="523"/>
      <c r="BE402" s="496"/>
      <c r="BF402" s="496"/>
      <c r="BG402" s="496"/>
      <c r="BH402" s="496"/>
      <c r="BI402" s="496"/>
      <c r="BJ402" s="496"/>
      <c r="BK402" s="496"/>
      <c r="BL402" s="522"/>
      <c r="BM402" s="403">
        <v>1200</v>
      </c>
      <c r="BN402" s="523"/>
      <c r="BO402" s="496"/>
      <c r="BP402" s="496"/>
      <c r="BQ402" s="496"/>
      <c r="BR402" s="496"/>
      <c r="BS402" s="496"/>
      <c r="BT402" s="496"/>
      <c r="BU402" s="496"/>
      <c r="BV402" s="522"/>
      <c r="BW402" s="352"/>
    </row>
    <row r="403" spans="1:75" ht="26.25" customHeight="1">
      <c r="A403" s="284">
        <v>388</v>
      </c>
      <c r="B403" s="552"/>
      <c r="C403" s="308"/>
      <c r="D403" s="308"/>
      <c r="E403" s="286"/>
      <c r="F403" s="448">
        <v>20061982</v>
      </c>
      <c r="G403" s="486" t="s">
        <v>481</v>
      </c>
      <c r="H403" s="285" t="s">
        <v>69</v>
      </c>
      <c r="I403" s="308"/>
      <c r="J403" s="308"/>
      <c r="K403" s="300"/>
      <c r="L403" s="378">
        <f t="shared" si="12"/>
        <v>10340</v>
      </c>
      <c r="M403" s="378"/>
      <c r="N403" s="308"/>
      <c r="O403" s="459">
        <v>1120</v>
      </c>
      <c r="P403" s="523"/>
      <c r="Q403" s="496"/>
      <c r="R403" s="496"/>
      <c r="S403" s="496"/>
      <c r="T403" s="496"/>
      <c r="U403" s="496"/>
      <c r="V403" s="496"/>
      <c r="W403" s="496"/>
      <c r="X403" s="522"/>
      <c r="Y403" s="364">
        <v>1840</v>
      </c>
      <c r="Z403" s="523"/>
      <c r="AA403" s="496"/>
      <c r="AB403" s="496"/>
      <c r="AC403" s="496"/>
      <c r="AD403" s="496"/>
      <c r="AE403" s="496"/>
      <c r="AF403" s="496"/>
      <c r="AG403" s="496"/>
      <c r="AH403" s="522"/>
      <c r="AI403" s="365">
        <v>1800</v>
      </c>
      <c r="AJ403" s="523"/>
      <c r="AK403" s="496"/>
      <c r="AL403" s="496"/>
      <c r="AM403" s="496"/>
      <c r="AN403" s="496"/>
      <c r="AO403" s="496"/>
      <c r="AP403" s="496"/>
      <c r="AQ403" s="496"/>
      <c r="AR403" s="522"/>
      <c r="AS403" s="404">
        <v>2080</v>
      </c>
      <c r="AT403" s="523"/>
      <c r="AU403" s="496"/>
      <c r="AV403" s="496"/>
      <c r="AW403" s="496"/>
      <c r="AX403" s="496"/>
      <c r="AY403" s="496"/>
      <c r="AZ403" s="496"/>
      <c r="BA403" s="496"/>
      <c r="BB403" s="522"/>
      <c r="BC403" s="328">
        <v>2000</v>
      </c>
      <c r="BD403" s="523"/>
      <c r="BE403" s="496"/>
      <c r="BF403" s="496"/>
      <c r="BG403" s="496"/>
      <c r="BH403" s="496"/>
      <c r="BI403" s="496"/>
      <c r="BJ403" s="496"/>
      <c r="BK403" s="496"/>
      <c r="BL403" s="522"/>
      <c r="BM403" s="403">
        <v>1500</v>
      </c>
      <c r="BN403" s="523"/>
      <c r="BO403" s="496"/>
      <c r="BP403" s="496"/>
      <c r="BQ403" s="496"/>
      <c r="BR403" s="496"/>
      <c r="BS403" s="496"/>
      <c r="BT403" s="496"/>
      <c r="BU403" s="496"/>
      <c r="BV403" s="522"/>
      <c r="BW403" s="352"/>
    </row>
    <row r="404" spans="1:75" ht="29.25" customHeight="1">
      <c r="A404" s="284">
        <v>389</v>
      </c>
      <c r="B404" s="553"/>
      <c r="C404" s="308"/>
      <c r="D404" s="308"/>
      <c r="E404" s="286"/>
      <c r="F404" s="527">
        <v>20062210</v>
      </c>
      <c r="G404" s="528" t="s">
        <v>491</v>
      </c>
      <c r="H404" s="285" t="s">
        <v>69</v>
      </c>
      <c r="I404" s="308"/>
      <c r="J404" s="308"/>
      <c r="K404" s="300"/>
      <c r="L404" s="378">
        <f t="shared" si="12"/>
        <v>9016</v>
      </c>
      <c r="M404" s="378"/>
      <c r="N404" s="308"/>
      <c r="O404" s="459">
        <v>1440</v>
      </c>
      <c r="P404" s="526"/>
      <c r="Q404" s="487"/>
      <c r="R404" s="487"/>
      <c r="S404" s="487"/>
      <c r="T404" s="487"/>
      <c r="U404" s="487"/>
      <c r="V404" s="487"/>
      <c r="W404" s="487"/>
      <c r="X404" s="525"/>
      <c r="Y404" s="364">
        <v>1476</v>
      </c>
      <c r="Z404" s="526"/>
      <c r="AA404" s="487"/>
      <c r="AB404" s="487"/>
      <c r="AC404" s="487"/>
      <c r="AD404" s="487"/>
      <c r="AE404" s="487"/>
      <c r="AF404" s="487"/>
      <c r="AG404" s="487"/>
      <c r="AH404" s="525"/>
      <c r="AI404" s="365">
        <v>1476</v>
      </c>
      <c r="AJ404" s="526"/>
      <c r="AK404" s="487"/>
      <c r="AL404" s="487"/>
      <c r="AM404" s="487"/>
      <c r="AN404" s="487"/>
      <c r="AO404" s="487"/>
      <c r="AP404" s="487"/>
      <c r="AQ404" s="487"/>
      <c r="AR404" s="525"/>
      <c r="AS404" s="404">
        <v>1440</v>
      </c>
      <c r="AT404" s="526"/>
      <c r="AU404" s="487"/>
      <c r="AV404" s="487"/>
      <c r="AW404" s="487"/>
      <c r="AX404" s="487"/>
      <c r="AY404" s="487"/>
      <c r="AZ404" s="487"/>
      <c r="BA404" s="487"/>
      <c r="BB404" s="525"/>
      <c r="BC404" s="328">
        <v>1584</v>
      </c>
      <c r="BD404" s="526"/>
      <c r="BE404" s="487"/>
      <c r="BF404" s="487"/>
      <c r="BG404" s="487"/>
      <c r="BH404" s="487"/>
      <c r="BI404" s="487"/>
      <c r="BJ404" s="487"/>
      <c r="BK404" s="487"/>
      <c r="BL404" s="525"/>
      <c r="BM404" s="403">
        <v>1600</v>
      </c>
      <c r="BN404" s="526"/>
      <c r="BO404" s="487"/>
      <c r="BP404" s="487"/>
      <c r="BQ404" s="487"/>
      <c r="BR404" s="487"/>
      <c r="BS404" s="487"/>
      <c r="BT404" s="487"/>
      <c r="BU404" s="487"/>
      <c r="BV404" s="525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50">
        <v>1113231</v>
      </c>
      <c r="G405" s="551" t="s">
        <v>475</v>
      </c>
      <c r="H405" s="353" t="s">
        <v>42</v>
      </c>
      <c r="I405" s="302"/>
      <c r="J405" s="302"/>
      <c r="K405" s="300"/>
      <c r="L405" s="159">
        <f t="shared" si="12"/>
        <v>3940</v>
      </c>
      <c r="M405" s="378"/>
      <c r="N405" s="302"/>
      <c r="O405" s="379">
        <v>667</v>
      </c>
      <c r="Y405" s="364">
        <v>735</v>
      </c>
      <c r="AI405" s="365">
        <v>419</v>
      </c>
      <c r="AS405" s="404">
        <v>1053</v>
      </c>
      <c r="BC405" s="328">
        <v>466</v>
      </c>
      <c r="BM405" s="403">
        <v>600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582">
        <v>1113232</v>
      </c>
      <c r="G406" s="583" t="s">
        <v>478</v>
      </c>
      <c r="H406" s="353" t="s">
        <v>42</v>
      </c>
      <c r="I406" s="302"/>
      <c r="J406" s="302"/>
      <c r="K406" s="300"/>
      <c r="L406" s="159">
        <f t="shared" si="12"/>
        <v>2973</v>
      </c>
      <c r="M406" s="378"/>
      <c r="N406" s="302"/>
      <c r="O406" s="379">
        <v>715</v>
      </c>
      <c r="Y406" s="364">
        <v>508</v>
      </c>
      <c r="AI406" s="365">
        <v>337</v>
      </c>
      <c r="AS406" s="404">
        <v>752</v>
      </c>
      <c r="BC406" s="328">
        <v>311</v>
      </c>
      <c r="BM406" s="403">
        <v>350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582">
        <v>1113233</v>
      </c>
      <c r="G407" s="583" t="s">
        <v>485</v>
      </c>
      <c r="H407" s="353" t="s">
        <v>42</v>
      </c>
      <c r="I407" s="302"/>
      <c r="J407" s="302"/>
      <c r="K407" s="300"/>
      <c r="L407" s="159">
        <f t="shared" si="12"/>
        <v>3091</v>
      </c>
      <c r="M407" s="378"/>
      <c r="N407" s="302"/>
      <c r="O407" s="379">
        <v>772</v>
      </c>
      <c r="Y407" s="364">
        <v>506</v>
      </c>
      <c r="AI407" s="365">
        <v>350</v>
      </c>
      <c r="AS407" s="404">
        <v>778</v>
      </c>
      <c r="BC407" s="328">
        <v>335</v>
      </c>
      <c r="BM407" s="403">
        <v>350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0">
        <v>1113236</v>
      </c>
      <c r="G410" s="551" t="s">
        <v>508</v>
      </c>
      <c r="H410" s="353" t="s">
        <v>42</v>
      </c>
      <c r="I410" s="302"/>
      <c r="J410" s="302"/>
      <c r="K410" s="300"/>
      <c r="L410" s="159">
        <f t="shared" si="12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53"/>
      <c r="C411" s="308"/>
      <c r="D411" s="308"/>
      <c r="E411" s="286"/>
      <c r="F411" s="527">
        <v>20062517</v>
      </c>
      <c r="G411" s="528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5680</v>
      </c>
      <c r="M411" s="378"/>
      <c r="N411" s="308"/>
      <c r="O411" s="459">
        <v>840</v>
      </c>
      <c r="Y411" s="364">
        <v>780</v>
      </c>
      <c r="AI411" s="365">
        <v>780</v>
      </c>
      <c r="AS411" s="404">
        <v>1020</v>
      </c>
      <c r="BC411" s="328">
        <v>1260</v>
      </c>
      <c r="BM411" s="403">
        <v>1000</v>
      </c>
      <c r="BW411" s="352"/>
    </row>
    <row r="412" spans="1:75" ht="31.5" customHeight="1">
      <c r="A412" s="567">
        <v>391</v>
      </c>
      <c r="B412" s="552"/>
      <c r="C412" s="554"/>
      <c r="D412" s="554"/>
      <c r="E412" s="369"/>
      <c r="F412" s="578">
        <v>20062516</v>
      </c>
      <c r="G412" s="579" t="s">
        <v>502</v>
      </c>
      <c r="H412" s="368" t="s">
        <v>69</v>
      </c>
      <c r="I412" s="554"/>
      <c r="J412" s="554"/>
      <c r="K412" s="371"/>
      <c r="L412" s="378">
        <f t="shared" si="13"/>
        <v>0</v>
      </c>
      <c r="M412" s="474"/>
      <c r="N412" s="554"/>
      <c r="O412" s="489"/>
      <c r="Y412" s="490"/>
      <c r="AI412" s="491"/>
      <c r="AS412" s="492"/>
      <c r="BC412" s="493"/>
      <c r="BM412" s="494"/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69">
        <v>20062792</v>
      </c>
      <c r="G413" s="570" t="s">
        <v>511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27">
        <v>20062793</v>
      </c>
      <c r="G414" s="528" t="s">
        <v>509</v>
      </c>
      <c r="H414" s="285" t="s">
        <v>69</v>
      </c>
      <c r="I414" s="308"/>
      <c r="J414" s="308"/>
      <c r="K414" s="300"/>
      <c r="L414" s="378">
        <f t="shared" si="13"/>
        <v>6040</v>
      </c>
      <c r="M414" s="378"/>
      <c r="N414" s="308"/>
      <c r="O414" s="459">
        <v>1024</v>
      </c>
      <c r="Y414" s="364">
        <v>960</v>
      </c>
      <c r="AI414" s="365">
        <v>896</v>
      </c>
      <c r="AS414" s="404">
        <v>1216</v>
      </c>
      <c r="BC414" s="328">
        <v>1344</v>
      </c>
      <c r="BM414" s="403">
        <v>600</v>
      </c>
      <c r="BW414" s="352"/>
    </row>
    <row r="415" spans="1:75" ht="31.5" customHeight="1">
      <c r="A415" s="284">
        <v>394</v>
      </c>
      <c r="B415" s="308"/>
      <c r="C415" s="308"/>
      <c r="D415" s="308"/>
      <c r="E415" s="286"/>
      <c r="F415" s="448">
        <v>20062915</v>
      </c>
      <c r="G415" s="486" t="s">
        <v>510</v>
      </c>
      <c r="H415" s="285" t="s">
        <v>69</v>
      </c>
      <c r="I415" s="308"/>
      <c r="J415" s="308"/>
      <c r="K415" s="300"/>
      <c r="L415" s="378">
        <f t="shared" si="13"/>
        <v>12640</v>
      </c>
      <c r="M415" s="378"/>
      <c r="N415" s="308"/>
      <c r="O415" s="459">
        <v>1840</v>
      </c>
      <c r="Y415" s="364">
        <v>1760</v>
      </c>
      <c r="AI415" s="365">
        <v>1720</v>
      </c>
      <c r="AS415" s="404">
        <v>2160</v>
      </c>
      <c r="BC415" s="328">
        <v>3160</v>
      </c>
      <c r="BM415" s="403">
        <v>2000</v>
      </c>
      <c r="BW415" s="352"/>
    </row>
    <row r="416" spans="1:75" ht="31.5" customHeight="1">
      <c r="A416" s="284">
        <v>395</v>
      </c>
      <c r="B416" s="308"/>
      <c r="C416" s="308"/>
      <c r="D416" s="308"/>
      <c r="E416" s="286"/>
      <c r="F416" s="576">
        <v>20063265</v>
      </c>
      <c r="G416" s="577" t="s">
        <v>519</v>
      </c>
      <c r="H416" s="285" t="s">
        <v>69</v>
      </c>
      <c r="I416" s="308"/>
      <c r="J416" s="308"/>
      <c r="K416" s="300"/>
      <c r="L416" s="378">
        <f t="shared" si="13"/>
        <v>3288</v>
      </c>
      <c r="M416" s="378"/>
      <c r="N416" s="308"/>
      <c r="O416" s="459">
        <v>900</v>
      </c>
      <c r="Y416" s="364">
        <v>936</v>
      </c>
      <c r="AI416" s="365">
        <v>576</v>
      </c>
      <c r="AS416" s="404">
        <v>288</v>
      </c>
      <c r="BC416" s="328">
        <v>288</v>
      </c>
      <c r="BM416" s="403">
        <v>300</v>
      </c>
      <c r="BW416" s="352"/>
    </row>
    <row r="417" spans="1:75" ht="31.5" customHeight="1">
      <c r="A417" s="284">
        <v>396</v>
      </c>
      <c r="B417" s="308"/>
      <c r="C417" s="308"/>
      <c r="D417" s="308"/>
      <c r="E417" s="286"/>
      <c r="F417" s="576">
        <v>20063266</v>
      </c>
      <c r="G417" s="577" t="s">
        <v>520</v>
      </c>
      <c r="H417" s="285" t="s">
        <v>69</v>
      </c>
      <c r="I417" s="308"/>
      <c r="J417" s="308"/>
      <c r="K417" s="300"/>
      <c r="L417" s="378">
        <f t="shared" si="13"/>
        <v>8760</v>
      </c>
      <c r="M417" s="378"/>
      <c r="N417" s="308"/>
      <c r="O417" s="459">
        <v>2000</v>
      </c>
      <c r="Y417" s="364">
        <v>2040</v>
      </c>
      <c r="AI417" s="365">
        <v>1560</v>
      </c>
      <c r="AS417" s="404">
        <v>1080</v>
      </c>
      <c r="BC417" s="328">
        <v>1080</v>
      </c>
      <c r="BM417" s="403">
        <v>1000</v>
      </c>
      <c r="BW417" s="352"/>
    </row>
    <row r="418" spans="1:75" ht="31.5" customHeight="1">
      <c r="A418" s="284">
        <v>397</v>
      </c>
      <c r="B418" s="308"/>
      <c r="C418" s="308"/>
      <c r="D418" s="308"/>
      <c r="E418" s="286"/>
      <c r="F418" s="527">
        <v>20063267</v>
      </c>
      <c r="G418" s="528" t="s">
        <v>521</v>
      </c>
      <c r="H418" s="285" t="s">
        <v>69</v>
      </c>
      <c r="I418" s="308"/>
      <c r="J418" s="308"/>
      <c r="K418" s="300"/>
      <c r="L418" s="378">
        <f t="shared" si="13"/>
        <v>5425</v>
      </c>
      <c r="M418" s="378"/>
      <c r="N418" s="308"/>
      <c r="O418" s="459">
        <v>1992</v>
      </c>
      <c r="Y418" s="364">
        <v>2016</v>
      </c>
      <c r="AI418" s="365">
        <v>605</v>
      </c>
      <c r="AS418" s="404"/>
      <c r="BC418" s="328">
        <v>312</v>
      </c>
      <c r="BM418" s="403">
        <v>500</v>
      </c>
      <c r="BW418" s="352"/>
    </row>
    <row r="419" spans="1:75" ht="31.5" hidden="1" customHeight="1">
      <c r="A419" s="284">
        <v>394</v>
      </c>
      <c r="B419" s="308"/>
      <c r="C419" s="308"/>
      <c r="D419" s="308"/>
      <c r="E419" s="286"/>
      <c r="F419" s="527">
        <v>20062915</v>
      </c>
      <c r="G419" s="528" t="s">
        <v>510</v>
      </c>
      <c r="H419" s="285"/>
      <c r="I419" s="308"/>
      <c r="J419" s="308"/>
      <c r="K419" s="300"/>
      <c r="L419" s="378"/>
      <c r="M419" s="378"/>
      <c r="N419" s="308"/>
      <c r="O419" s="459"/>
      <c r="Y419" s="364"/>
      <c r="AI419" s="365"/>
      <c r="AS419" s="404"/>
      <c r="BC419" s="328"/>
      <c r="BM419" s="403"/>
      <c r="BW419" s="352"/>
    </row>
    <row r="420" spans="1:75" ht="31.5" hidden="1" customHeight="1">
      <c r="A420" s="284">
        <v>395</v>
      </c>
      <c r="B420" s="308"/>
      <c r="C420" s="308"/>
      <c r="D420" s="308"/>
      <c r="E420" s="286"/>
      <c r="F420" s="527"/>
      <c r="G420" s="528"/>
      <c r="H420" s="285"/>
      <c r="I420" s="308"/>
      <c r="J420" s="308"/>
      <c r="K420" s="300"/>
      <c r="L420" s="378"/>
      <c r="M420" s="378"/>
      <c r="N420" s="308"/>
      <c r="O420" s="459"/>
      <c r="Y420" s="364"/>
      <c r="AI420" s="365"/>
      <c r="AS420" s="404"/>
      <c r="BC420" s="328"/>
      <c r="BM420" s="403"/>
      <c r="BW420" s="352"/>
    </row>
  </sheetData>
  <autoFilter ref="H1:H420" xr:uid="{00000000-0001-0000-0100-000000000000}">
    <filterColumn colId="0">
      <filters>
        <filter val="CJ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9"/>
  <sheetViews>
    <sheetView zoomScale="90" zoomScaleNormal="90" workbookViewId="0">
      <selection activeCell="BW434" sqref="BW434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36">
      <c r="A1" s="610" t="s">
        <v>0</v>
      </c>
      <c r="B1" s="611" t="s">
        <v>1</v>
      </c>
      <c r="C1" s="611" t="s">
        <v>2</v>
      </c>
      <c r="D1" s="649" t="s">
        <v>3</v>
      </c>
      <c r="E1" s="649" t="s">
        <v>4</v>
      </c>
      <c r="F1" s="639" t="s">
        <v>5</v>
      </c>
      <c r="G1" s="640" t="s">
        <v>6</v>
      </c>
      <c r="H1" s="572" t="s">
        <v>7</v>
      </c>
      <c r="I1" s="642" t="s">
        <v>8</v>
      </c>
      <c r="J1" s="643"/>
      <c r="K1" s="644"/>
      <c r="L1" s="645"/>
      <c r="M1" s="643"/>
      <c r="N1" s="646" t="s">
        <v>515</v>
      </c>
      <c r="O1" s="647"/>
      <c r="P1" s="612"/>
      <c r="Q1" s="612"/>
      <c r="R1" s="612"/>
      <c r="S1" s="612"/>
      <c r="T1" s="612"/>
      <c r="U1" s="612"/>
      <c r="V1" s="612"/>
      <c r="W1" s="612"/>
      <c r="X1" s="612"/>
      <c r="Y1" s="647"/>
      <c r="Z1" s="612"/>
      <c r="AA1" s="612"/>
      <c r="AB1" s="612"/>
      <c r="AC1" s="612"/>
      <c r="AD1" s="612"/>
      <c r="AE1" s="612"/>
      <c r="AF1" s="612"/>
      <c r="AG1" s="612"/>
      <c r="AH1" s="612"/>
      <c r="AI1" s="647"/>
      <c r="AJ1" s="612"/>
      <c r="AK1" s="612"/>
      <c r="AL1" s="612"/>
      <c r="AM1" s="612"/>
      <c r="AN1" s="612"/>
      <c r="AO1" s="612"/>
      <c r="AP1" s="612"/>
      <c r="AQ1" s="612"/>
      <c r="AR1" s="612"/>
      <c r="AS1" s="647"/>
      <c r="AT1" s="612"/>
      <c r="AU1" s="612"/>
      <c r="AV1" s="612"/>
      <c r="AW1" s="612"/>
      <c r="AX1" s="612"/>
      <c r="AY1" s="612"/>
      <c r="AZ1" s="612"/>
      <c r="BA1" s="612"/>
      <c r="BB1" s="612"/>
      <c r="BC1" s="647"/>
      <c r="BD1" s="612"/>
      <c r="BE1" s="612"/>
      <c r="BF1" s="612"/>
      <c r="BG1" s="612"/>
      <c r="BH1" s="612"/>
      <c r="BI1" s="612"/>
      <c r="BJ1" s="612"/>
      <c r="BK1" s="612"/>
      <c r="BL1" s="612"/>
      <c r="BM1" s="647"/>
      <c r="BN1" s="612"/>
      <c r="BO1" s="612"/>
      <c r="BP1" s="612"/>
      <c r="BQ1" s="612"/>
      <c r="BR1" s="612"/>
      <c r="BS1" s="612"/>
      <c r="BT1" s="612"/>
      <c r="BU1" s="612"/>
      <c r="BV1" s="612"/>
      <c r="BW1" s="647"/>
      <c r="BX1" s="612"/>
      <c r="BY1" s="612"/>
      <c r="BZ1" s="612"/>
      <c r="CA1" s="612"/>
      <c r="CB1" s="612"/>
      <c r="CC1" s="612"/>
      <c r="CD1" s="612"/>
      <c r="CE1" s="613"/>
    </row>
    <row r="2" spans="1:83" s="156" customFormat="1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48" t="s">
        <v>13</v>
      </c>
      <c r="L2" s="618"/>
      <c r="M2" s="619"/>
      <c r="N2" s="641" t="s">
        <v>14</v>
      </c>
      <c r="O2" s="618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8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8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8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8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8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8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s="156" customFormat="1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s="156" customFormat="1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960</v>
      </c>
      <c r="M9" s="172">
        <v>0</v>
      </c>
      <c r="N9" s="173"/>
      <c r="O9" s="218">
        <v>280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815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205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11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6</v>
      </c>
      <c r="M97" s="172">
        <v>0</v>
      </c>
      <c r="N97" s="173"/>
      <c r="O97" s="202">
        <v>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54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37</v>
      </c>
      <c r="M99" s="172">
        <v>0</v>
      </c>
      <c r="N99" s="173"/>
      <c r="O99" s="202">
        <v>17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202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36</v>
      </c>
      <c r="M111" s="172">
        <v>0</v>
      </c>
      <c r="N111" s="173"/>
      <c r="O111" s="202">
        <v>16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26</v>
      </c>
      <c r="M126" s="172">
        <v>0</v>
      </c>
      <c r="N126" s="173"/>
      <c r="O126" s="202">
        <v>11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 hidden="1">
      <c r="A141" s="167">
        <v>137</v>
      </c>
      <c r="B141" s="168"/>
      <c r="C141" s="168"/>
      <c r="D141" s="168"/>
      <c r="E141" s="170"/>
      <c r="F141" s="517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5567</v>
      </c>
      <c r="M141" s="172">
        <v>0</v>
      </c>
      <c r="N141" s="173"/>
      <c r="O141" s="317">
        <v>1245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895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668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976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 hidden="1">
      <c r="A144" s="167">
        <v>140</v>
      </c>
      <c r="B144" s="168"/>
      <c r="C144" s="168"/>
      <c r="D144" s="168"/>
      <c r="E144" s="170"/>
      <c r="F144" s="515">
        <v>1113087</v>
      </c>
      <c r="G144" s="516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6295</v>
      </c>
      <c r="M144" s="172">
        <v>0</v>
      </c>
      <c r="N144" s="173"/>
      <c r="O144" s="317">
        <v>1305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1119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723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12778</v>
      </c>
      <c r="M145" s="172">
        <v>0</v>
      </c>
      <c r="N145" s="173"/>
      <c r="O145" s="218">
        <v>2038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36</v>
      </c>
      <c r="M164" s="172">
        <v>0</v>
      </c>
      <c r="N164" s="173"/>
      <c r="O164" s="313">
        <v>16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 hidden="1">
      <c r="A169" s="167">
        <v>165</v>
      </c>
      <c r="B169" s="168"/>
      <c r="C169" s="168"/>
      <c r="D169" s="168"/>
      <c r="E169" s="170"/>
      <c r="F169" s="51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5800</v>
      </c>
      <c r="M169" s="172">
        <v>0</v>
      </c>
      <c r="N169" s="173"/>
      <c r="O169" s="317">
        <v>1254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964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699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1038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645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12549</v>
      </c>
      <c r="M171" s="172">
        <v>0</v>
      </c>
      <c r="N171" s="173"/>
      <c r="O171" s="218">
        <v>2025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1844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1845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15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 hidden="1">
      <c r="A175" s="167">
        <v>170</v>
      </c>
      <c r="B175" s="168"/>
      <c r="C175" s="169"/>
      <c r="D175" s="168"/>
      <c r="E175" s="170"/>
      <c r="F175" s="513">
        <v>1113086</v>
      </c>
      <c r="G175" s="514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594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177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251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111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111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 hidden="1">
      <c r="A181" s="167">
        <v>177</v>
      </c>
      <c r="B181" s="168"/>
      <c r="C181" s="168"/>
      <c r="D181" s="168"/>
      <c r="E181" s="170"/>
      <c r="F181" s="515">
        <v>1113088</v>
      </c>
      <c r="G181" s="516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6062</v>
      </c>
      <c r="M181" s="172">
        <v>0</v>
      </c>
      <c r="N181" s="173"/>
      <c r="O181" s="317">
        <v>1306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704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1036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4900</v>
      </c>
      <c r="M186" s="172">
        <v>0</v>
      </c>
      <c r="N186" s="173"/>
      <c r="O186" s="218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13668</v>
      </c>
      <c r="M205" s="172">
        <v>0</v>
      </c>
      <c r="N205" s="173"/>
      <c r="O205" s="218">
        <v>1940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3328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24636</v>
      </c>
      <c r="M223" s="172">
        <v>0</v>
      </c>
      <c r="N223" s="173"/>
      <c r="O223" s="218">
        <v>3888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3636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3636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4240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19916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3024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3492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19164</v>
      </c>
      <c r="M225" s="172">
        <v>0</v>
      </c>
      <c r="N225" s="173">
        <v>1800</v>
      </c>
      <c r="O225" s="218">
        <v>3136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2880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3328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5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3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s="156" customFormat="1" ht="26.25" hidden="1">
      <c r="A321" s="167">
        <v>317</v>
      </c>
      <c r="B321" s="168"/>
      <c r="C321" s="168"/>
      <c r="D321" s="168"/>
      <c r="E321" s="170"/>
      <c r="F321" s="533">
        <v>1113148</v>
      </c>
      <c r="G321" s="534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2178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>
        <v>2178</v>
      </c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s="156" customFormat="1" ht="26.25" hidden="1">
      <c r="A322" s="167">
        <v>318</v>
      </c>
      <c r="B322" s="168"/>
      <c r="C322" s="168"/>
      <c r="D322" s="168"/>
      <c r="E322" s="182"/>
      <c r="F322" s="529">
        <v>1113149</v>
      </c>
      <c r="G322" s="530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1308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>
        <v>1308</v>
      </c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s="156" customFormat="1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3"/>
        <v>5362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675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866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704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s="156" customFormat="1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s="156" customFormat="1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6584</v>
      </c>
      <c r="M325" s="172">
        <v>0</v>
      </c>
      <c r="N325" s="173"/>
      <c r="O325" s="317">
        <v>1542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972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855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1063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952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s="156" customFormat="1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s="156" customFormat="1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s="156" customFormat="1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12200</v>
      </c>
      <c r="M344" s="172">
        <v>0</v>
      </c>
      <c r="N344" s="173"/>
      <c r="O344" s="218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42">
        <v>1001001110</v>
      </c>
      <c r="G348" s="543" t="s">
        <v>381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8">BW357-CA357</f>
        <v>0</v>
      </c>
      <c r="CE357" s="173"/>
    </row>
    <row r="358" spans="1:83" s="156" customFormat="1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s="156" customFormat="1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s="156" customFormat="1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9"/>
        <v>3808</v>
      </c>
      <c r="M360" s="172">
        <v>0</v>
      </c>
      <c r="N360" s="173"/>
      <c r="O360" s="313">
        <v>1135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626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535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8"/>
        <v>0</v>
      </c>
      <c r="CE360" s="173"/>
    </row>
    <row r="361" spans="1:83" s="156" customFormat="1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9"/>
        <v>4606</v>
      </c>
      <c r="M361" s="172"/>
      <c r="N361" s="173"/>
      <c r="O361" s="313">
        <v>1104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774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631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492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9"/>
        <v>5694</v>
      </c>
      <c r="M365" s="172"/>
      <c r="N365" s="173"/>
      <c r="O365" s="366">
        <v>1273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948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731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 hidden="1">
      <c r="A368" s="400">
        <v>366</v>
      </c>
      <c r="B368" s="368"/>
      <c r="C368" s="368"/>
      <c r="D368" s="368"/>
      <c r="E368" s="369"/>
      <c r="F368" s="506">
        <v>1113228</v>
      </c>
      <c r="G368" s="507" t="s">
        <v>436</v>
      </c>
      <c r="H368" s="407" t="s">
        <v>42</v>
      </c>
      <c r="I368" s="368"/>
      <c r="J368" s="370"/>
      <c r="K368" s="371"/>
      <c r="L368" s="159">
        <f t="shared" si="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8"/>
        <v>0</v>
      </c>
      <c r="CE369" s="173"/>
    </row>
    <row r="370" spans="1:83" ht="21.75" hidden="1" customHeight="1">
      <c r="A370" s="167">
        <v>356</v>
      </c>
      <c r="B370" s="584"/>
      <c r="C370" s="584"/>
      <c r="D370" s="584"/>
      <c r="E370" s="246"/>
      <c r="F370" s="555">
        <v>20059084</v>
      </c>
      <c r="G370" s="556" t="s">
        <v>494</v>
      </c>
      <c r="H370" s="298" t="s">
        <v>69</v>
      </c>
      <c r="I370" s="585"/>
      <c r="J370" s="584"/>
      <c r="K370" s="375">
        <v>0</v>
      </c>
      <c r="L370" s="356">
        <f>SUM(O370,Y370,AI370,AS370,BC370,BM370,BW370)</f>
        <v>0</v>
      </c>
      <c r="M370" s="410">
        <v>0</v>
      </c>
      <c r="N370" s="584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6" t="s">
        <v>438</v>
      </c>
      <c r="H371" s="285" t="s">
        <v>69</v>
      </c>
      <c r="I371" s="308"/>
      <c r="J371" s="308"/>
      <c r="K371" s="389"/>
      <c r="L371" s="378">
        <f t="shared" ref="L371:L408" si="10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0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0"/>
        <v>23290</v>
      </c>
      <c r="M373" s="390"/>
      <c r="N373" s="308"/>
      <c r="O373" s="379">
        <v>3600</v>
      </c>
      <c r="Y373" s="380">
        <v>3420</v>
      </c>
      <c r="AI373" s="381">
        <v>3420</v>
      </c>
      <c r="AS373" s="382">
        <v>3960</v>
      </c>
      <c r="BC373" s="383">
        <v>4390</v>
      </c>
      <c r="BM373" s="384">
        <v>4500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0"/>
        <v>38240</v>
      </c>
      <c r="M374" s="390"/>
      <c r="N374" s="308"/>
      <c r="O374" s="379">
        <v>6420</v>
      </c>
      <c r="Y374" s="380">
        <v>6060</v>
      </c>
      <c r="AI374" s="381">
        <v>6060</v>
      </c>
      <c r="AS374" s="382">
        <v>7080</v>
      </c>
      <c r="BC374" s="383">
        <v>7620</v>
      </c>
      <c r="BM374" s="384">
        <v>5000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0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9"/>
      <c r="G376" s="374" t="s">
        <v>443</v>
      </c>
      <c r="H376" s="285" t="s">
        <v>69</v>
      </c>
      <c r="I376" s="308"/>
      <c r="J376" s="308"/>
      <c r="K376" s="389"/>
      <c r="L376" s="378">
        <f t="shared" si="10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399">
        <v>20059796</v>
      </c>
      <c r="G377" s="374" t="s">
        <v>531</v>
      </c>
      <c r="H377" s="285" t="s">
        <v>69</v>
      </c>
      <c r="I377" s="308"/>
      <c r="J377" s="308"/>
      <c r="K377" s="389"/>
      <c r="L377" s="378">
        <f t="shared" si="10"/>
        <v>1600</v>
      </c>
      <c r="M377" s="390"/>
      <c r="N377" s="308"/>
      <c r="O377" s="379">
        <v>1600</v>
      </c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9"/>
      <c r="G378" s="374" t="s">
        <v>445</v>
      </c>
      <c r="H378" s="285" t="s">
        <v>69</v>
      </c>
      <c r="I378" s="308"/>
      <c r="J378" s="308"/>
      <c r="K378" s="300"/>
      <c r="L378" s="378">
        <f t="shared" si="10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9"/>
      <c r="G379" s="374" t="s">
        <v>446</v>
      </c>
      <c r="H379" s="285" t="s">
        <v>69</v>
      </c>
      <c r="I379" s="308"/>
      <c r="J379" s="308"/>
      <c r="K379" s="300"/>
      <c r="L379" s="378">
        <f t="shared" si="10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554"/>
      <c r="C380" s="554"/>
      <c r="D380" s="554"/>
      <c r="E380" s="369"/>
      <c r="F380" s="399"/>
      <c r="G380" s="374" t="s">
        <v>403</v>
      </c>
      <c r="H380" s="285" t="s">
        <v>69</v>
      </c>
      <c r="I380" s="308"/>
      <c r="J380" s="308"/>
      <c r="K380" s="300"/>
      <c r="L380" s="378">
        <f t="shared" si="10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hidden="1" customHeight="1">
      <c r="A381" s="284">
        <v>368</v>
      </c>
      <c r="B381" s="302"/>
      <c r="C381" s="302"/>
      <c r="D381" s="302"/>
      <c r="E381" s="286"/>
      <c r="F381" s="550">
        <v>1113230</v>
      </c>
      <c r="G381" s="551" t="s">
        <v>487</v>
      </c>
      <c r="H381" s="353" t="s">
        <v>42</v>
      </c>
      <c r="I381" s="302"/>
      <c r="J381" s="302"/>
      <c r="K381" s="300"/>
      <c r="L381" s="159">
        <f t="shared" si="10"/>
        <v>3470</v>
      </c>
      <c r="M381" s="378"/>
      <c r="N381" s="302"/>
      <c r="O381" s="459">
        <v>894</v>
      </c>
      <c r="Y381" s="364">
        <v>477</v>
      </c>
      <c r="AI381" s="365">
        <v>435</v>
      </c>
      <c r="AS381" s="404">
        <v>743</v>
      </c>
      <c r="BC381" s="328">
        <v>421</v>
      </c>
      <c r="BM381" s="403">
        <v>500</v>
      </c>
      <c r="BW381" s="329"/>
    </row>
    <row r="382" spans="1:83" ht="24" hidden="1" customHeight="1">
      <c r="A382" s="284">
        <v>367</v>
      </c>
      <c r="B382" s="584"/>
      <c r="C382" s="584"/>
      <c r="D382" s="584"/>
      <c r="E382" s="417"/>
      <c r="F382" s="510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0"/>
        <v>12760</v>
      </c>
      <c r="M382" s="378"/>
      <c r="N382" s="308"/>
      <c r="O382" s="379">
        <v>2040</v>
      </c>
      <c r="Y382" s="364">
        <v>1920</v>
      </c>
      <c r="AI382" s="365">
        <v>1860</v>
      </c>
      <c r="AS382" s="404">
        <v>2220</v>
      </c>
      <c r="BC382" s="328">
        <v>2520</v>
      </c>
      <c r="BM382" s="403">
        <v>2200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0"/>
        <v>9120</v>
      </c>
      <c r="M383" s="378"/>
      <c r="N383" s="308"/>
      <c r="O383" s="379">
        <v>1440</v>
      </c>
      <c r="Y383" s="364">
        <v>1320</v>
      </c>
      <c r="AI383" s="365">
        <v>1320</v>
      </c>
      <c r="AS383" s="404">
        <v>1560</v>
      </c>
      <c r="BC383" s="328">
        <v>1680</v>
      </c>
      <c r="BM383" s="403">
        <v>1800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9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0"/>
        <v>0</v>
      </c>
      <c r="M384" s="378"/>
      <c r="N384" s="308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9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0"/>
        <v>0</v>
      </c>
      <c r="M385" s="378"/>
      <c r="N385" s="308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9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0"/>
        <v>0</v>
      </c>
      <c r="M386" s="378"/>
      <c r="N386" s="308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9">
        <v>20060399</v>
      </c>
      <c r="G387" s="498" t="s">
        <v>452</v>
      </c>
      <c r="H387" s="285" t="s">
        <v>69</v>
      </c>
      <c r="I387" s="308"/>
      <c r="J387" s="308"/>
      <c r="K387" s="300"/>
      <c r="L387" s="378">
        <f t="shared" si="10"/>
        <v>0</v>
      </c>
      <c r="M387" s="378"/>
      <c r="N387" s="308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6" t="s">
        <v>496</v>
      </c>
      <c r="H388" s="285" t="s">
        <v>69</v>
      </c>
      <c r="I388" s="308"/>
      <c r="J388" s="308"/>
      <c r="K388" s="300"/>
      <c r="L388" s="378">
        <f t="shared" si="10"/>
        <v>13740</v>
      </c>
      <c r="M388" s="378"/>
      <c r="N388" s="308"/>
      <c r="O388" s="379">
        <v>2220</v>
      </c>
      <c r="Y388" s="364">
        <v>2160</v>
      </c>
      <c r="AI388" s="365">
        <v>2100</v>
      </c>
      <c r="AS388" s="404">
        <v>2400</v>
      </c>
      <c r="BC388" s="328">
        <v>2760</v>
      </c>
      <c r="BM388" s="403">
        <v>2100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9">
        <v>20060018</v>
      </c>
      <c r="G389" s="519" t="s">
        <v>497</v>
      </c>
      <c r="H389" s="285" t="s">
        <v>69</v>
      </c>
      <c r="I389" s="308"/>
      <c r="J389" s="308"/>
      <c r="K389" s="300"/>
      <c r="L389" s="378">
        <f t="shared" si="10"/>
        <v>0</v>
      </c>
      <c r="M389" s="378"/>
      <c r="N389" s="308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18">
        <v>20060764</v>
      </c>
      <c r="G390" s="519" t="s">
        <v>468</v>
      </c>
      <c r="H390" s="285" t="s">
        <v>69</v>
      </c>
      <c r="I390" s="308"/>
      <c r="J390" s="308"/>
      <c r="K390" s="300"/>
      <c r="L390" s="378">
        <f t="shared" si="10"/>
        <v>0</v>
      </c>
      <c r="M390" s="378"/>
      <c r="N390" s="308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18">
        <v>20060765</v>
      </c>
      <c r="G391" s="519" t="s">
        <v>456</v>
      </c>
      <c r="H391" s="285" t="s">
        <v>69</v>
      </c>
      <c r="I391" s="308"/>
      <c r="J391" s="308"/>
      <c r="K391" s="300"/>
      <c r="L391" s="378">
        <f t="shared" si="10"/>
        <v>0</v>
      </c>
      <c r="M391" s="378"/>
      <c r="N391" s="308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8"/>
      <c r="C392" s="308"/>
      <c r="D392" s="308"/>
      <c r="E392" s="373"/>
      <c r="F392" s="448">
        <v>20060974</v>
      </c>
      <c r="G392" s="446" t="s">
        <v>458</v>
      </c>
      <c r="H392" s="285" t="s">
        <v>69</v>
      </c>
      <c r="I392" s="308"/>
      <c r="J392" s="308"/>
      <c r="K392" s="300"/>
      <c r="L392" s="378">
        <f t="shared" si="10"/>
        <v>6816</v>
      </c>
      <c r="M392" s="378"/>
      <c r="N392" s="308"/>
      <c r="O392" s="379">
        <v>1116</v>
      </c>
      <c r="Y392" s="364">
        <v>1008</v>
      </c>
      <c r="AI392" s="365">
        <v>1008</v>
      </c>
      <c r="AS392" s="404">
        <v>1188</v>
      </c>
      <c r="BC392" s="328">
        <v>1296</v>
      </c>
      <c r="BM392" s="403">
        <v>1200</v>
      </c>
      <c r="BW392" s="352"/>
    </row>
    <row r="393" spans="1:75" ht="24.75" hidden="1" customHeight="1">
      <c r="A393" s="284">
        <v>378</v>
      </c>
      <c r="B393" s="308"/>
      <c r="C393" s="308"/>
      <c r="D393" s="308"/>
      <c r="E393" s="373"/>
      <c r="F393" s="448">
        <v>20060976</v>
      </c>
      <c r="G393" s="446" t="s">
        <v>459</v>
      </c>
      <c r="H393" s="285" t="s">
        <v>69</v>
      </c>
      <c r="I393" s="308"/>
      <c r="J393" s="308"/>
      <c r="K393" s="300"/>
      <c r="L393" s="378">
        <f t="shared" si="10"/>
        <v>20820</v>
      </c>
      <c r="M393" s="378"/>
      <c r="N393" s="308"/>
      <c r="O393" s="379">
        <v>3120</v>
      </c>
      <c r="Y393" s="364">
        <v>3000</v>
      </c>
      <c r="AI393" s="365">
        <v>2940</v>
      </c>
      <c r="AS393" s="404">
        <v>3480</v>
      </c>
      <c r="BC393" s="328">
        <v>3780</v>
      </c>
      <c r="BM393" s="403">
        <v>4500</v>
      </c>
      <c r="BW393" s="352"/>
    </row>
    <row r="394" spans="1:75" ht="25.5" hidden="1" customHeight="1">
      <c r="A394" s="284">
        <v>379</v>
      </c>
      <c r="B394" s="308"/>
      <c r="C394" s="308"/>
      <c r="D394" s="308"/>
      <c r="E394" s="373"/>
      <c r="F394" s="518">
        <v>20060977</v>
      </c>
      <c r="G394" s="519" t="s">
        <v>460</v>
      </c>
      <c r="H394" s="285" t="s">
        <v>69</v>
      </c>
      <c r="I394" s="308"/>
      <c r="J394" s="308"/>
      <c r="K394" s="300"/>
      <c r="L394" s="378">
        <f t="shared" si="10"/>
        <v>0</v>
      </c>
      <c r="M394" s="378"/>
      <c r="N394" s="308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8"/>
      <c r="C395" s="308"/>
      <c r="D395" s="308"/>
      <c r="E395" s="373"/>
      <c r="F395" s="518">
        <v>20060978</v>
      </c>
      <c r="G395" s="519" t="s">
        <v>461</v>
      </c>
      <c r="H395" s="285" t="s">
        <v>69</v>
      </c>
      <c r="I395" s="308"/>
      <c r="J395" s="308"/>
      <c r="K395" s="300"/>
      <c r="L395" s="378">
        <f t="shared" si="10"/>
        <v>0</v>
      </c>
      <c r="M395" s="378"/>
      <c r="N395" s="308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8"/>
      <c r="C396" s="308"/>
      <c r="D396" s="308"/>
      <c r="E396" s="286"/>
      <c r="F396" s="448">
        <v>20060973</v>
      </c>
      <c r="G396" s="486" t="s">
        <v>469</v>
      </c>
      <c r="H396" s="285" t="s">
        <v>69</v>
      </c>
      <c r="I396" s="308"/>
      <c r="J396" s="308"/>
      <c r="K396" s="300"/>
      <c r="L396" s="378">
        <f t="shared" si="10"/>
        <v>7792</v>
      </c>
      <c r="M396" s="378"/>
      <c r="N396" s="308"/>
      <c r="O396" s="379">
        <v>1260</v>
      </c>
      <c r="Y396" s="364">
        <v>1176</v>
      </c>
      <c r="AI396" s="365">
        <v>1176</v>
      </c>
      <c r="AS396" s="404">
        <v>1368</v>
      </c>
      <c r="BC396" s="328">
        <v>1512</v>
      </c>
      <c r="BM396" s="403">
        <v>1300</v>
      </c>
      <c r="BW396" s="352"/>
    </row>
    <row r="397" spans="1:75" ht="27.75" hidden="1" customHeight="1">
      <c r="A397" s="284">
        <v>382</v>
      </c>
      <c r="B397" s="308"/>
      <c r="C397" s="308"/>
      <c r="D397" s="308"/>
      <c r="E397" s="286"/>
      <c r="F397" s="518">
        <v>20061265</v>
      </c>
      <c r="G397" s="544" t="s">
        <v>470</v>
      </c>
      <c r="H397" s="285" t="s">
        <v>69</v>
      </c>
      <c r="I397" s="308"/>
      <c r="J397" s="308"/>
      <c r="K397" s="300"/>
      <c r="L397" s="378">
        <f t="shared" si="10"/>
        <v>0</v>
      </c>
      <c r="M397" s="378"/>
      <c r="N397" s="308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8"/>
      <c r="C398" s="308"/>
      <c r="D398" s="308"/>
      <c r="E398" s="286"/>
      <c r="F398" s="448">
        <v>20061522</v>
      </c>
      <c r="G398" s="497" t="s">
        <v>471</v>
      </c>
      <c r="H398" s="285" t="s">
        <v>69</v>
      </c>
      <c r="I398" s="308"/>
      <c r="J398" s="308"/>
      <c r="K398" s="300"/>
      <c r="L398" s="378">
        <f t="shared" si="10"/>
        <v>8140</v>
      </c>
      <c r="M398" s="378"/>
      <c r="N398" s="308"/>
      <c r="O398" s="379">
        <v>1140</v>
      </c>
      <c r="Y398" s="364">
        <v>1400</v>
      </c>
      <c r="AI398" s="365">
        <v>1380</v>
      </c>
      <c r="AS398" s="404">
        <v>1360</v>
      </c>
      <c r="BC398" s="328">
        <v>1360</v>
      </c>
      <c r="BM398" s="403">
        <v>1500</v>
      </c>
      <c r="BW398" s="352"/>
    </row>
    <row r="399" spans="1:75" ht="27.75" hidden="1" customHeight="1">
      <c r="A399" s="284">
        <v>384</v>
      </c>
      <c r="B399" s="308"/>
      <c r="C399" s="308"/>
      <c r="D399" s="308"/>
      <c r="E399" s="286"/>
      <c r="F399" s="536">
        <v>20061523</v>
      </c>
      <c r="G399" s="537" t="s">
        <v>472</v>
      </c>
      <c r="H399" s="285" t="s">
        <v>69</v>
      </c>
      <c r="I399" s="308"/>
      <c r="J399" s="308"/>
      <c r="K399" s="300"/>
      <c r="L399" s="378">
        <f t="shared" si="10"/>
        <v>0</v>
      </c>
      <c r="M399" s="378"/>
      <c r="N399" s="308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8"/>
      <c r="C400" s="308"/>
      <c r="D400" s="308"/>
      <c r="E400" s="373"/>
      <c r="F400" s="586">
        <v>20061981</v>
      </c>
      <c r="G400" s="587" t="s">
        <v>498</v>
      </c>
      <c r="H400" s="535" t="s">
        <v>69</v>
      </c>
      <c r="I400" s="308"/>
      <c r="J400" s="308"/>
      <c r="K400" s="300"/>
      <c r="L400" s="378">
        <f t="shared" si="10"/>
        <v>8400</v>
      </c>
      <c r="M400" s="378"/>
      <c r="N400" s="308"/>
      <c r="O400" s="379">
        <v>1360</v>
      </c>
      <c r="Y400" s="364">
        <v>1280</v>
      </c>
      <c r="AI400" s="365">
        <v>1240</v>
      </c>
      <c r="AS400" s="404">
        <v>1480</v>
      </c>
      <c r="BC400" s="328">
        <v>1840</v>
      </c>
      <c r="BM400" s="403">
        <v>1200</v>
      </c>
      <c r="BW400" s="352"/>
    </row>
    <row r="401" spans="1:75" ht="27.75" hidden="1" customHeight="1">
      <c r="A401" s="284">
        <v>386</v>
      </c>
      <c r="B401" s="308"/>
      <c r="C401" s="308"/>
      <c r="D401" s="308"/>
      <c r="E401" s="373"/>
      <c r="F401" s="586">
        <v>20061982</v>
      </c>
      <c r="G401" s="587" t="s">
        <v>499</v>
      </c>
      <c r="H401" s="535" t="s">
        <v>69</v>
      </c>
      <c r="I401" s="308"/>
      <c r="J401" s="308"/>
      <c r="K401" s="300"/>
      <c r="L401" s="378">
        <f t="shared" si="10"/>
        <v>11700</v>
      </c>
      <c r="M401" s="378"/>
      <c r="N401" s="308"/>
      <c r="O401" s="379">
        <v>2000</v>
      </c>
      <c r="Y401" s="364">
        <v>2000</v>
      </c>
      <c r="AI401" s="365">
        <v>2000</v>
      </c>
      <c r="AS401" s="404">
        <v>2200</v>
      </c>
      <c r="BC401" s="328">
        <v>2000</v>
      </c>
      <c r="BM401" s="403">
        <v>1500</v>
      </c>
      <c r="BW401" s="352"/>
    </row>
    <row r="402" spans="1:75" ht="27.75" hidden="1" customHeight="1">
      <c r="A402" s="284">
        <v>387</v>
      </c>
      <c r="B402" s="308"/>
      <c r="C402" s="308"/>
      <c r="D402" s="308"/>
      <c r="E402" s="373"/>
      <c r="F402" s="448">
        <v>20062210</v>
      </c>
      <c r="G402" s="588" t="s">
        <v>500</v>
      </c>
      <c r="H402" s="535" t="s">
        <v>69</v>
      </c>
      <c r="I402" s="308"/>
      <c r="J402" s="308"/>
      <c r="K402" s="300"/>
      <c r="L402" s="378">
        <f t="shared" si="10"/>
        <v>9772</v>
      </c>
      <c r="M402" s="378"/>
      <c r="N402" s="308"/>
      <c r="O402" s="379">
        <v>1476</v>
      </c>
      <c r="Y402" s="364">
        <v>1692</v>
      </c>
      <c r="AI402" s="365">
        <v>1656</v>
      </c>
      <c r="AS402" s="404">
        <v>1764</v>
      </c>
      <c r="BC402" s="328">
        <v>1584</v>
      </c>
      <c r="BM402" s="403">
        <v>1600</v>
      </c>
      <c r="BW402" s="352"/>
    </row>
    <row r="403" spans="1:75" s="156" customFormat="1" ht="32.25" hidden="1" customHeight="1">
      <c r="A403" s="284">
        <v>369</v>
      </c>
      <c r="B403" s="302"/>
      <c r="C403" s="302"/>
      <c r="D403" s="302"/>
      <c r="E403" s="286"/>
      <c r="F403" s="548">
        <v>1113231</v>
      </c>
      <c r="G403" s="549" t="s">
        <v>475</v>
      </c>
      <c r="H403" s="353" t="s">
        <v>42</v>
      </c>
      <c r="I403" s="302"/>
      <c r="J403" s="302"/>
      <c r="K403" s="300"/>
      <c r="L403" s="159">
        <f t="shared" si="10"/>
        <v>5086</v>
      </c>
      <c r="M403" s="378"/>
      <c r="N403" s="302"/>
      <c r="O403" s="459">
        <v>1341</v>
      </c>
      <c r="Y403" s="364">
        <v>718</v>
      </c>
      <c r="AI403" s="365">
        <v>837</v>
      </c>
      <c r="AS403" s="404">
        <v>1104</v>
      </c>
      <c r="BC403" s="328">
        <v>486</v>
      </c>
      <c r="BM403" s="403">
        <v>600</v>
      </c>
      <c r="BW403" s="329"/>
    </row>
    <row r="404" spans="1:75" s="156" customFormat="1" ht="30.75" hidden="1" customHeight="1">
      <c r="A404" s="284">
        <v>370</v>
      </c>
      <c r="B404" s="302"/>
      <c r="C404" s="302"/>
      <c r="D404" s="302"/>
      <c r="E404" s="286"/>
      <c r="F404" s="550">
        <v>1113232</v>
      </c>
      <c r="G404" s="551" t="s">
        <v>478</v>
      </c>
      <c r="H404" s="353" t="s">
        <v>42</v>
      </c>
      <c r="I404" s="302"/>
      <c r="J404" s="302"/>
      <c r="K404" s="300"/>
      <c r="L404" s="159">
        <f t="shared" si="10"/>
        <v>3027</v>
      </c>
      <c r="M404" s="378"/>
      <c r="N404" s="302"/>
      <c r="O404" s="459">
        <v>698</v>
      </c>
      <c r="Y404" s="364">
        <v>430</v>
      </c>
      <c r="AI404" s="365">
        <v>440</v>
      </c>
      <c r="AS404" s="404">
        <v>727</v>
      </c>
      <c r="BC404" s="328">
        <v>382</v>
      </c>
      <c r="BM404" s="403">
        <v>350</v>
      </c>
      <c r="BW404" s="329"/>
    </row>
    <row r="405" spans="1:75" s="156" customFormat="1" ht="31.5" hidden="1" customHeight="1">
      <c r="A405" s="284">
        <v>371</v>
      </c>
      <c r="B405" s="302"/>
      <c r="C405" s="302"/>
      <c r="D405" s="302"/>
      <c r="E405" s="286"/>
      <c r="F405" s="550">
        <v>1113233</v>
      </c>
      <c r="G405" s="551" t="s">
        <v>485</v>
      </c>
      <c r="H405" s="353" t="s">
        <v>42</v>
      </c>
      <c r="I405" s="302"/>
      <c r="J405" s="302"/>
      <c r="K405" s="300"/>
      <c r="L405" s="159">
        <f t="shared" si="10"/>
        <v>2971</v>
      </c>
      <c r="M405" s="378"/>
      <c r="N405" s="302"/>
      <c r="O405" s="459">
        <v>651</v>
      </c>
      <c r="Y405" s="364">
        <v>445</v>
      </c>
      <c r="AI405" s="365">
        <v>384</v>
      </c>
      <c r="AS405" s="404">
        <v>739</v>
      </c>
      <c r="BC405" s="328">
        <v>402</v>
      </c>
      <c r="BM405" s="403">
        <v>350</v>
      </c>
      <c r="BW405" s="329"/>
    </row>
    <row r="406" spans="1:75" s="156" customFormat="1" ht="31.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0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75" s="156" customFormat="1" ht="31.5" hidden="1" customHeight="1">
      <c r="A407" s="284">
        <v>373</v>
      </c>
      <c r="B407" s="302"/>
      <c r="C407" s="302"/>
      <c r="D407" s="302"/>
      <c r="E407" s="286"/>
      <c r="F407" s="550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0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75" s="156" customFormat="1" ht="31.5" hidden="1" customHeight="1">
      <c r="A408" s="284">
        <v>374</v>
      </c>
      <c r="B408" s="302"/>
      <c r="C408" s="302"/>
      <c r="D408" s="302"/>
      <c r="E408" s="286"/>
      <c r="F408" s="550">
        <v>1113236</v>
      </c>
      <c r="G408" s="551" t="s">
        <v>508</v>
      </c>
      <c r="H408" s="353" t="s">
        <v>42</v>
      </c>
      <c r="I408" s="302"/>
      <c r="J408" s="302"/>
      <c r="K408" s="300"/>
      <c r="L408" s="159">
        <f t="shared" si="10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75" ht="30.75" hidden="1" customHeight="1">
      <c r="A409" s="284">
        <v>388</v>
      </c>
      <c r="B409" s="308"/>
      <c r="C409" s="308"/>
      <c r="D409" s="308"/>
      <c r="E409" s="373"/>
      <c r="F409" s="448">
        <f>'Week 1'!F411</f>
        <v>20062517</v>
      </c>
      <c r="G409" s="588" t="s">
        <v>530</v>
      </c>
      <c r="H409" s="535" t="str">
        <f>'Week 1'!H411</f>
        <v>CJ</v>
      </c>
      <c r="I409" s="308"/>
      <c r="J409" s="308"/>
      <c r="K409" s="300"/>
      <c r="L409" s="378">
        <f t="shared" ref="L409:L419" si="11">SUM(O409,Y409,AI409,AS409,BC409,BM409,BW409)</f>
        <v>5860</v>
      </c>
      <c r="M409" s="378"/>
      <c r="N409" s="308"/>
      <c r="O409" s="379">
        <v>900</v>
      </c>
      <c r="Y409" s="364">
        <v>840</v>
      </c>
      <c r="AI409" s="365">
        <v>840</v>
      </c>
      <c r="AS409" s="404">
        <v>1020</v>
      </c>
      <c r="BC409" s="328">
        <v>1260</v>
      </c>
      <c r="BM409" s="403">
        <v>1000</v>
      </c>
      <c r="BW409" s="352"/>
    </row>
    <row r="410" spans="1:75" ht="30.75" hidden="1" customHeight="1">
      <c r="A410" s="284">
        <v>389</v>
      </c>
      <c r="B410" s="308"/>
      <c r="C410" s="308"/>
      <c r="D410" s="308"/>
      <c r="E410" s="373"/>
      <c r="F410" s="518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35" t="str">
        <f>'Week 1'!H412</f>
        <v>CJ</v>
      </c>
      <c r="I410" s="308"/>
      <c r="J410" s="308"/>
      <c r="K410" s="300"/>
      <c r="L410" s="378">
        <f t="shared" si="11"/>
        <v>0</v>
      </c>
      <c r="M410" s="378"/>
      <c r="N410" s="308"/>
      <c r="O410" s="379"/>
      <c r="Y410" s="364"/>
      <c r="AI410" s="365"/>
      <c r="AS410" s="404"/>
      <c r="BC410" s="328"/>
      <c r="BM410" s="403"/>
      <c r="BW410" s="352"/>
    </row>
    <row r="411" spans="1:75" ht="30.75" hidden="1" customHeight="1">
      <c r="A411" s="284">
        <v>390</v>
      </c>
      <c r="B411" s="308"/>
      <c r="C411" s="308"/>
      <c r="D411" s="308"/>
      <c r="E411" s="373"/>
      <c r="F411" s="518">
        <v>20062792</v>
      </c>
      <c r="G411" s="392" t="s">
        <v>511</v>
      </c>
      <c r="H411" s="535" t="str">
        <f>'Week 1'!H413</f>
        <v>CJ</v>
      </c>
      <c r="I411" s="308"/>
      <c r="J411" s="308"/>
      <c r="K411" s="300"/>
      <c r="L411" s="378">
        <f t="shared" si="11"/>
        <v>0</v>
      </c>
      <c r="M411" s="378"/>
      <c r="N411" s="308"/>
      <c r="O411" s="379"/>
      <c r="Y411" s="364"/>
      <c r="AI411" s="365"/>
      <c r="AS411" s="404"/>
      <c r="BC411" s="328"/>
      <c r="BM411" s="403"/>
      <c r="BW411" s="352"/>
    </row>
    <row r="412" spans="1:75" ht="30.75" hidden="1" customHeight="1">
      <c r="A412" s="284">
        <v>391</v>
      </c>
      <c r="B412" s="308"/>
      <c r="C412" s="308"/>
      <c r="D412" s="308"/>
      <c r="E412" s="286"/>
      <c r="F412" s="448">
        <v>20062793</v>
      </c>
      <c r="G412" s="588" t="s">
        <v>509</v>
      </c>
      <c r="H412" s="535" t="str">
        <f>'Week 1'!H413</f>
        <v>CJ</v>
      </c>
      <c r="I412" s="308"/>
      <c r="J412" s="308"/>
      <c r="K412" s="300"/>
      <c r="L412" s="378">
        <f t="shared" si="11"/>
        <v>6228</v>
      </c>
      <c r="M412" s="378"/>
      <c r="N412" s="308"/>
      <c r="O412" s="379">
        <v>1088</v>
      </c>
      <c r="Y412" s="364">
        <v>1024</v>
      </c>
      <c r="AI412" s="365">
        <v>960</v>
      </c>
      <c r="AS412" s="404">
        <v>1216</v>
      </c>
      <c r="BC412" s="328">
        <v>1340</v>
      </c>
      <c r="BM412" s="403">
        <v>600</v>
      </c>
      <c r="BW412" s="352"/>
    </row>
    <row r="413" spans="1:75" ht="30.75" hidden="1" customHeight="1">
      <c r="A413" s="284">
        <v>392</v>
      </c>
      <c r="B413" s="308"/>
      <c r="C413" s="308"/>
      <c r="D413" s="308"/>
      <c r="E413" s="286"/>
      <c r="F413" s="448">
        <v>20062915</v>
      </c>
      <c r="G413" s="588" t="s">
        <v>510</v>
      </c>
      <c r="H413" s="535" t="s">
        <v>69</v>
      </c>
      <c r="I413" s="308"/>
      <c r="J413" s="308"/>
      <c r="K413" s="300"/>
      <c r="L413" s="378">
        <f t="shared" si="11"/>
        <v>15760</v>
      </c>
      <c r="M413" s="378"/>
      <c r="N413" s="308"/>
      <c r="O413" s="379">
        <v>2760</v>
      </c>
      <c r="Y413" s="364">
        <v>2600</v>
      </c>
      <c r="AI413" s="365">
        <v>2600</v>
      </c>
      <c r="AS413" s="404">
        <v>2800</v>
      </c>
      <c r="BC413" s="328">
        <v>3000</v>
      </c>
      <c r="BM413" s="403">
        <v>2000</v>
      </c>
      <c r="BW413" s="352"/>
    </row>
    <row r="414" spans="1:75" ht="30.75" hidden="1" customHeight="1">
      <c r="A414" s="284">
        <v>393</v>
      </c>
      <c r="B414" s="308"/>
      <c r="C414" s="308"/>
      <c r="D414" s="308"/>
      <c r="E414" s="286"/>
      <c r="F414" s="448">
        <v>20063265</v>
      </c>
      <c r="G414" s="588" t="s">
        <v>524</v>
      </c>
      <c r="H414" s="535" t="s">
        <v>69</v>
      </c>
      <c r="I414" s="308"/>
      <c r="J414" s="308"/>
      <c r="K414" s="300"/>
      <c r="L414" s="378">
        <f t="shared" si="11"/>
        <v>1804</v>
      </c>
      <c r="M414" s="378"/>
      <c r="N414" s="308"/>
      <c r="O414" s="379">
        <v>288</v>
      </c>
      <c r="Y414" s="364">
        <v>324</v>
      </c>
      <c r="AI414" s="365">
        <v>288</v>
      </c>
      <c r="AS414" s="404">
        <v>324</v>
      </c>
      <c r="BC414" s="328">
        <v>280</v>
      </c>
      <c r="BM414" s="403">
        <v>300</v>
      </c>
      <c r="BW414" s="352"/>
    </row>
    <row r="415" spans="1:75" ht="30.75" hidden="1" customHeight="1">
      <c r="A415" s="284">
        <v>394</v>
      </c>
      <c r="B415" s="308"/>
      <c r="C415" s="308"/>
      <c r="D415" s="308"/>
      <c r="E415" s="286"/>
      <c r="F415" s="448">
        <v>20063266</v>
      </c>
      <c r="G415" s="588" t="s">
        <v>525</v>
      </c>
      <c r="H415" s="535" t="s">
        <v>69</v>
      </c>
      <c r="I415" s="308"/>
      <c r="J415" s="308"/>
      <c r="K415" s="300"/>
      <c r="L415" s="378">
        <f t="shared" si="11"/>
        <v>6840</v>
      </c>
      <c r="M415" s="378"/>
      <c r="N415" s="308"/>
      <c r="O415" s="379">
        <v>1160</v>
      </c>
      <c r="Y415" s="364">
        <v>1200</v>
      </c>
      <c r="AI415" s="365">
        <v>1200</v>
      </c>
      <c r="AS415" s="404">
        <v>1200</v>
      </c>
      <c r="BC415" s="328">
        <v>1080</v>
      </c>
      <c r="BM415" s="403">
        <v>1000</v>
      </c>
      <c r="BW415" s="352"/>
    </row>
    <row r="416" spans="1:75" ht="30.75" hidden="1" customHeight="1">
      <c r="A416" s="284">
        <v>395</v>
      </c>
      <c r="B416" s="308"/>
      <c r="C416" s="308"/>
      <c r="D416" s="308"/>
      <c r="E416" s="286"/>
      <c r="F416" s="448">
        <v>20063267</v>
      </c>
      <c r="G416" s="588" t="s">
        <v>526</v>
      </c>
      <c r="H416" s="535" t="s">
        <v>69</v>
      </c>
      <c r="I416" s="308"/>
      <c r="J416" s="308"/>
      <c r="K416" s="300"/>
      <c r="L416" s="378">
        <f t="shared" si="11"/>
        <v>2120</v>
      </c>
      <c r="M416" s="378"/>
      <c r="N416" s="308"/>
      <c r="O416" s="379">
        <v>312</v>
      </c>
      <c r="Y416" s="364">
        <v>336</v>
      </c>
      <c r="AI416" s="365">
        <v>312</v>
      </c>
      <c r="AS416" s="404">
        <v>360</v>
      </c>
      <c r="BC416" s="328">
        <v>300</v>
      </c>
      <c r="BM416" s="403">
        <v>500</v>
      </c>
      <c r="BW416" s="352"/>
    </row>
    <row r="417" spans="1:75" ht="30.75" hidden="1" customHeight="1">
      <c r="A417" s="284">
        <v>396</v>
      </c>
      <c r="B417" s="308"/>
      <c r="C417" s="308"/>
      <c r="D417" s="308"/>
      <c r="E417" s="286"/>
      <c r="F417" s="448">
        <v>20062916</v>
      </c>
      <c r="G417" s="588" t="s">
        <v>529</v>
      </c>
      <c r="H417" s="535" t="s">
        <v>69</v>
      </c>
      <c r="I417" s="308"/>
      <c r="J417" s="308"/>
      <c r="K417" s="300"/>
      <c r="L417" s="378">
        <f t="shared" si="11"/>
        <v>6000</v>
      </c>
      <c r="M417" s="378"/>
      <c r="N417" s="308"/>
      <c r="O417" s="379"/>
      <c r="Y417" s="364"/>
      <c r="AI417" s="365"/>
      <c r="AS417" s="404"/>
      <c r="BC417" s="328">
        <v>3000</v>
      </c>
      <c r="BM417" s="403">
        <v>3000</v>
      </c>
      <c r="BW417" s="352"/>
    </row>
    <row r="418" spans="1:75" ht="30.75" hidden="1" customHeight="1">
      <c r="A418" s="284">
        <v>397</v>
      </c>
      <c r="B418" s="308"/>
      <c r="C418" s="308"/>
      <c r="D418" s="308"/>
      <c r="E418" s="286"/>
      <c r="F418" s="448">
        <v>20063380</v>
      </c>
      <c r="G418" s="588" t="s">
        <v>527</v>
      </c>
      <c r="H418" s="535" t="s">
        <v>69</v>
      </c>
      <c r="I418" s="308"/>
      <c r="J418" s="308"/>
      <c r="K418" s="300"/>
      <c r="L418" s="378">
        <f t="shared" si="11"/>
        <v>4000</v>
      </c>
      <c r="M418" s="378"/>
      <c r="N418" s="308"/>
      <c r="O418" s="379"/>
      <c r="Y418" s="364"/>
      <c r="AI418" s="365"/>
      <c r="AS418" s="404"/>
      <c r="BC418" s="328">
        <v>2000</v>
      </c>
      <c r="BM418" s="403">
        <v>2000</v>
      </c>
      <c r="BW418" s="352"/>
    </row>
    <row r="419" spans="1:75" ht="30.75" hidden="1" customHeight="1">
      <c r="A419" s="284">
        <v>398</v>
      </c>
      <c r="B419" s="308"/>
      <c r="C419" s="308"/>
      <c r="D419" s="308"/>
      <c r="E419" s="286"/>
      <c r="F419" s="448">
        <v>20063381</v>
      </c>
      <c r="G419" s="588" t="s">
        <v>528</v>
      </c>
      <c r="H419" s="535" t="s">
        <v>69</v>
      </c>
      <c r="I419" s="308"/>
      <c r="J419" s="308"/>
      <c r="K419" s="300"/>
      <c r="L419" s="378">
        <f t="shared" si="11"/>
        <v>4000</v>
      </c>
      <c r="M419" s="378"/>
      <c r="N419" s="308"/>
      <c r="O419" s="379"/>
      <c r="Y419" s="364"/>
      <c r="AI419" s="365"/>
      <c r="AS419" s="404"/>
      <c r="BC419" s="328">
        <v>2000</v>
      </c>
      <c r="BM419" s="403">
        <v>2000</v>
      </c>
      <c r="BW419" s="352"/>
    </row>
  </sheetData>
  <autoFilter ref="H1:H419" xr:uid="{00000000-0001-0000-0300-000000000000}">
    <filterColumn colId="0">
      <filters>
        <filter val="Makro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0"/>
  <sheetViews>
    <sheetView topLeftCell="B358" zoomScale="90" zoomScaleNormal="90" workbookViewId="0">
      <selection activeCell="L366" sqref="L36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59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516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1390</v>
      </c>
      <c r="M9" s="172">
        <v>0</v>
      </c>
      <c r="N9" s="173"/>
      <c r="O9" s="218">
        <v>630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760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835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520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24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562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562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8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4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38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59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hidden="1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562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26</v>
      </c>
      <c r="M111" s="172">
        <v>0</v>
      </c>
      <c r="N111" s="173"/>
      <c r="O111" s="202">
        <v>16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2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562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33</v>
      </c>
      <c r="M126" s="172">
        <v>0</v>
      </c>
      <c r="N126" s="173"/>
      <c r="O126" s="202">
        <v>13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562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17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5820</v>
      </c>
      <c r="M141" s="172">
        <v>0</v>
      </c>
      <c r="N141" s="173"/>
      <c r="O141" s="317">
        <v>1325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983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673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1061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778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73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0">
        <v>1113087</v>
      </c>
      <c r="G144" s="541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6169</v>
      </c>
      <c r="M144" s="172">
        <v>0</v>
      </c>
      <c r="N144" s="173"/>
      <c r="O144" s="317">
        <v>1248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1101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712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73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14280</v>
      </c>
      <c r="M145" s="172">
        <v>0</v>
      </c>
      <c r="N145" s="173"/>
      <c r="O145" s="218">
        <v>2400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2220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2220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2640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562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17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1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5597</v>
      </c>
      <c r="M169" s="172">
        <v>0</v>
      </c>
      <c r="N169" s="173"/>
      <c r="O169" s="317">
        <v>1201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902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661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979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654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73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540">
        <v>1113093</v>
      </c>
      <c r="G170" s="541" t="s">
        <v>196</v>
      </c>
      <c r="H170" s="595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13065</v>
      </c>
      <c r="M171" s="172">
        <v>0</v>
      </c>
      <c r="N171" s="173"/>
      <c r="O171" s="218">
        <v>2205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2160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2450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33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585</v>
      </c>
      <c r="M175" s="172">
        <v>0</v>
      </c>
      <c r="N175" s="173"/>
      <c r="O175" s="330">
        <v>8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173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562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15">
        <v>1113088</v>
      </c>
      <c r="G181" s="516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5898</v>
      </c>
      <c r="M181" s="172">
        <v>0</v>
      </c>
      <c r="N181" s="173"/>
      <c r="O181" s="317">
        <v>1227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978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687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618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73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4800</v>
      </c>
      <c r="M186" s="172">
        <v>0</v>
      </c>
      <c r="N186" s="173"/>
      <c r="O186" s="218">
        <v>720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900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562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12820</v>
      </c>
      <c r="M205" s="172">
        <v>0</v>
      </c>
      <c r="N205" s="173"/>
      <c r="O205" s="218">
        <v>2020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1900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2200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562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562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20063379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24658</v>
      </c>
      <c r="M223" s="172">
        <v>0</v>
      </c>
      <c r="N223" s="173"/>
      <c r="O223" s="218">
        <v>4104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3456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3456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4392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4550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22464</v>
      </c>
      <c r="M224" s="172">
        <v>0</v>
      </c>
      <c r="N224" s="173"/>
      <c r="O224" s="218">
        <v>3816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3636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3636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4176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20063378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19864</v>
      </c>
      <c r="M225" s="172">
        <v>0</v>
      </c>
      <c r="N225" s="173"/>
      <c r="O225" s="218">
        <v>3392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3136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3136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3200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562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562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562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562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14880</v>
      </c>
      <c r="M301" s="172">
        <v>0</v>
      </c>
      <c r="N301" s="173"/>
      <c r="O301" s="218">
        <v>2340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2280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2800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591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563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562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562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562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562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562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592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59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563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533">
        <v>1113148</v>
      </c>
      <c r="G321" s="534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529">
        <v>1113149</v>
      </c>
      <c r="G322" s="530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5437</v>
      </c>
      <c r="M323" s="172">
        <v>0</v>
      </c>
      <c r="N323" s="173"/>
      <c r="O323" s="316">
        <v>1284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779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734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73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13">
        <v>1113194</v>
      </c>
      <c r="G325" s="514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10622</v>
      </c>
      <c r="M325" s="172">
        <v>0</v>
      </c>
      <c r="N325" s="173"/>
      <c r="O325" s="317">
        <v>1608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2580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1882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1745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1407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73">
        <v>1400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564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592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592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59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59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59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563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59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562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59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59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562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563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59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59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12180</v>
      </c>
      <c r="M344" s="172">
        <v>0</v>
      </c>
      <c r="N344" s="173"/>
      <c r="O344" s="218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9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9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9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42">
        <v>1001001110</v>
      </c>
      <c r="G348" s="543" t="s">
        <v>381</v>
      </c>
      <c r="H348" s="323" t="s">
        <v>378</v>
      </c>
      <c r="I348" s="323"/>
      <c r="J348" s="324"/>
      <c r="K348" s="325">
        <v>0</v>
      </c>
      <c r="L348" s="177">
        <f t="shared" si="9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9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9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9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9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562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562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562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56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593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574">
        <v>1113218</v>
      </c>
      <c r="G360" s="575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3908</v>
      </c>
      <c r="M360" s="172">
        <v>0</v>
      </c>
      <c r="N360" s="173"/>
      <c r="O360" s="313">
        <v>1117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471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507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603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4768</v>
      </c>
      <c r="M361" s="172"/>
      <c r="N361" s="173"/>
      <c r="O361" s="313">
        <v>962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571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1065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610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5851</v>
      </c>
      <c r="M365" s="172"/>
      <c r="N365" s="173"/>
      <c r="O365" s="366">
        <v>1227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954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763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1293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714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73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06">
        <v>1113228</v>
      </c>
      <c r="G368" s="507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55">
        <v>20059084</v>
      </c>
      <c r="G370" s="556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59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56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56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25496</v>
      </c>
      <c r="M373" s="390"/>
      <c r="N373" s="302"/>
      <c r="O373" s="379">
        <v>4176</v>
      </c>
      <c r="Y373" s="380">
        <v>3960</v>
      </c>
      <c r="AI373" s="381">
        <v>3960</v>
      </c>
      <c r="AS373" s="404">
        <v>4500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40440</v>
      </c>
      <c r="M374" s="390"/>
      <c r="N374" s="302"/>
      <c r="O374" s="379">
        <v>6960</v>
      </c>
      <c r="Y374" s="380">
        <v>6660</v>
      </c>
      <c r="AI374" s="381">
        <v>6600</v>
      </c>
      <c r="AS374" s="404">
        <v>7620</v>
      </c>
      <c r="BC374" s="383">
        <v>7600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56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56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532</v>
      </c>
      <c r="H377" s="285" t="s">
        <v>69</v>
      </c>
      <c r="I377" s="302"/>
      <c r="J377" s="302"/>
      <c r="K377" s="389"/>
      <c r="L377" s="378">
        <f t="shared" si="11"/>
        <v>0</v>
      </c>
      <c r="M377" s="390"/>
      <c r="N377" s="302"/>
      <c r="O377" s="379"/>
      <c r="Y377" s="380"/>
      <c r="AI377" s="381"/>
      <c r="AS377" s="566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56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56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566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82">
        <v>1113230</v>
      </c>
      <c r="G381" s="583" t="s">
        <v>487</v>
      </c>
      <c r="H381" s="353" t="s">
        <v>42</v>
      </c>
      <c r="I381" s="302"/>
      <c r="J381" s="302"/>
      <c r="K381" s="300"/>
      <c r="L381" s="159">
        <f t="shared" si="11"/>
        <v>3591</v>
      </c>
      <c r="M381" s="378"/>
      <c r="N381" s="302"/>
      <c r="O381" s="459">
        <v>887</v>
      </c>
      <c r="Y381" s="364">
        <v>540</v>
      </c>
      <c r="AI381" s="365">
        <v>369</v>
      </c>
      <c r="AS381" s="404">
        <v>807</v>
      </c>
      <c r="BC381" s="328">
        <v>488</v>
      </c>
      <c r="BM381" s="403">
        <v>500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12380</v>
      </c>
      <c r="M382" s="378"/>
      <c r="N382" s="302"/>
      <c r="O382" s="379">
        <v>1920</v>
      </c>
      <c r="Y382" s="364">
        <v>1860</v>
      </c>
      <c r="AI382" s="365">
        <v>1800</v>
      </c>
      <c r="AS382" s="404">
        <v>2100</v>
      </c>
      <c r="BC382" s="328">
        <v>2500</v>
      </c>
      <c r="BM382" s="403">
        <v>2200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9740</v>
      </c>
      <c r="M383" s="378"/>
      <c r="N383" s="302"/>
      <c r="O383" s="379">
        <v>1600</v>
      </c>
      <c r="Y383" s="364">
        <v>1480</v>
      </c>
      <c r="AI383" s="365">
        <v>1440</v>
      </c>
      <c r="AS383" s="404">
        <v>1720</v>
      </c>
      <c r="BC383" s="328">
        <v>1700</v>
      </c>
      <c r="BM383" s="403">
        <v>1800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566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566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566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498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566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1"/>
        <v>13420</v>
      </c>
      <c r="M388" s="378"/>
      <c r="N388" s="302"/>
      <c r="O388" s="379">
        <v>2100</v>
      </c>
      <c r="Y388" s="364">
        <v>2100</v>
      </c>
      <c r="AI388" s="365">
        <v>2040</v>
      </c>
      <c r="AS388" s="404">
        <v>2280</v>
      </c>
      <c r="BC388" s="328">
        <v>2800</v>
      </c>
      <c r="BM388" s="403">
        <v>2100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399">
        <v>20060018</v>
      </c>
      <c r="G389" s="519" t="s">
        <v>453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566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18">
        <v>20060764</v>
      </c>
      <c r="G390" s="519" t="s">
        <v>474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566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18">
        <v>20060765</v>
      </c>
      <c r="G391" s="519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566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7504</v>
      </c>
      <c r="M392" s="378"/>
      <c r="N392" s="302"/>
      <c r="O392" s="379">
        <v>1260</v>
      </c>
      <c r="Y392" s="364">
        <v>1224</v>
      </c>
      <c r="AI392" s="365">
        <v>1224</v>
      </c>
      <c r="AS392" s="404">
        <v>1296</v>
      </c>
      <c r="BC392" s="328">
        <v>1300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523</v>
      </c>
      <c r="H393" s="285" t="s">
        <v>69</v>
      </c>
      <c r="I393" s="302"/>
      <c r="J393" s="302"/>
      <c r="K393" s="300"/>
      <c r="L393" s="378">
        <f t="shared" si="12"/>
        <v>22160</v>
      </c>
      <c r="M393" s="378"/>
      <c r="N393" s="302"/>
      <c r="O393" s="379">
        <v>3540</v>
      </c>
      <c r="Y393" s="364">
        <v>3300</v>
      </c>
      <c r="AI393" s="365">
        <v>3240</v>
      </c>
      <c r="AS393" s="404">
        <v>3780</v>
      </c>
      <c r="BC393" s="328">
        <v>3800</v>
      </c>
      <c r="BM393" s="403">
        <v>4500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18">
        <v>20060977</v>
      </c>
      <c r="G394" s="519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566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18">
        <v>20060978</v>
      </c>
      <c r="G395" s="519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0</v>
      </c>
      <c r="M395" s="378"/>
      <c r="N395" s="302"/>
      <c r="O395" s="379"/>
      <c r="Y395" s="364"/>
      <c r="AI395" s="365"/>
      <c r="AS395" s="566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4">SUM(O396,Y396,AI396,AS396,BC396,BM396,BW396)</f>
        <v>8168</v>
      </c>
      <c r="M396" s="378"/>
      <c r="N396" s="302"/>
      <c r="O396" s="379">
        <v>1308</v>
      </c>
      <c r="Y396" s="364">
        <v>1272</v>
      </c>
      <c r="AI396" s="365">
        <v>1260</v>
      </c>
      <c r="AS396" s="404">
        <v>1428</v>
      </c>
      <c r="BC396" s="328">
        <v>1500</v>
      </c>
      <c r="BM396" s="403">
        <v>1400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18">
        <v>20061265</v>
      </c>
      <c r="G397" s="544" t="s">
        <v>470</v>
      </c>
      <c r="H397" s="285" t="s">
        <v>69</v>
      </c>
      <c r="I397" s="302"/>
      <c r="J397" s="302"/>
      <c r="K397" s="300"/>
      <c r="L397" s="378">
        <f t="shared" si="14"/>
        <v>0</v>
      </c>
      <c r="M397" s="378"/>
      <c r="N397" s="302"/>
      <c r="O397" s="379"/>
      <c r="Y397" s="364"/>
      <c r="AI397" s="365"/>
      <c r="AS397" s="566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4"/>
        <v>7900</v>
      </c>
      <c r="M398" s="378"/>
      <c r="N398" s="302"/>
      <c r="O398" s="379">
        <v>1460</v>
      </c>
      <c r="Y398" s="364">
        <v>1160</v>
      </c>
      <c r="AI398" s="365">
        <v>1140</v>
      </c>
      <c r="AS398" s="404">
        <v>1340</v>
      </c>
      <c r="BC398" s="328">
        <v>1400</v>
      </c>
      <c r="BM398" s="403">
        <v>1400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18">
        <v>20061523</v>
      </c>
      <c r="G399" s="544" t="s">
        <v>472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566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38">
        <v>20061981</v>
      </c>
      <c r="G400" s="539" t="s">
        <v>498</v>
      </c>
      <c r="H400" s="285" t="s">
        <v>69</v>
      </c>
      <c r="I400" s="302"/>
      <c r="J400" s="302"/>
      <c r="K400" s="300"/>
      <c r="L400" s="378">
        <f t="shared" si="14"/>
        <v>8880</v>
      </c>
      <c r="M400" s="378"/>
      <c r="N400" s="302"/>
      <c r="O400" s="379">
        <v>1280</v>
      </c>
      <c r="Y400" s="364">
        <v>1240</v>
      </c>
      <c r="AI400" s="365">
        <v>1240</v>
      </c>
      <c r="AS400" s="404">
        <v>1720</v>
      </c>
      <c r="BC400" s="328">
        <v>1900</v>
      </c>
      <c r="BM400" s="403">
        <v>1500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38">
        <v>20061982</v>
      </c>
      <c r="G401" s="539" t="s">
        <v>499</v>
      </c>
      <c r="H401" s="285" t="s">
        <v>69</v>
      </c>
      <c r="I401" s="302"/>
      <c r="J401" s="302"/>
      <c r="K401" s="300"/>
      <c r="L401" s="378">
        <f t="shared" si="14"/>
        <v>10860</v>
      </c>
      <c r="M401" s="378"/>
      <c r="N401" s="302"/>
      <c r="O401" s="379">
        <v>1840</v>
      </c>
      <c r="Y401" s="364">
        <v>1760</v>
      </c>
      <c r="AI401" s="365">
        <v>1760</v>
      </c>
      <c r="AS401" s="404">
        <v>2000</v>
      </c>
      <c r="BC401" s="328">
        <v>2000</v>
      </c>
      <c r="BM401" s="403">
        <v>1500</v>
      </c>
      <c r="BW401" s="352"/>
    </row>
    <row r="402" spans="1:83" s="546" customFormat="1" ht="29.25" hidden="1" customHeight="1">
      <c r="A402" s="284">
        <v>387</v>
      </c>
      <c r="B402" s="545"/>
      <c r="C402" s="545"/>
      <c r="D402" s="545"/>
      <c r="E402" s="286"/>
      <c r="F402" s="527">
        <v>20062210</v>
      </c>
      <c r="G402" s="528" t="s">
        <v>500</v>
      </c>
      <c r="H402" s="285" t="s">
        <v>69</v>
      </c>
      <c r="I402" s="545"/>
      <c r="J402" s="545"/>
      <c r="K402" s="300"/>
      <c r="L402" s="378">
        <f t="shared" si="14"/>
        <v>8672</v>
      </c>
      <c r="M402" s="378"/>
      <c r="N402" s="545"/>
      <c r="O402" s="379">
        <v>1404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1296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1260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1512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47">
        <v>1600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1600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48">
        <v>1113231</v>
      </c>
      <c r="G403" s="549" t="s">
        <v>475</v>
      </c>
      <c r="H403" s="353" t="s">
        <v>42</v>
      </c>
      <c r="I403" s="302"/>
      <c r="J403" s="302"/>
      <c r="K403" s="300"/>
      <c r="L403" s="159">
        <f t="shared" si="14"/>
        <v>4813</v>
      </c>
      <c r="M403" s="378"/>
      <c r="N403" s="302"/>
      <c r="O403" s="459">
        <v>973</v>
      </c>
      <c r="Y403" s="364">
        <v>812</v>
      </c>
      <c r="AI403" s="365">
        <v>533</v>
      </c>
      <c r="AS403" s="404">
        <v>1178</v>
      </c>
      <c r="BC403" s="328">
        <v>717</v>
      </c>
      <c r="BM403" s="403">
        <v>600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82">
        <v>1113232</v>
      </c>
      <c r="G404" s="583" t="s">
        <v>478</v>
      </c>
      <c r="H404" s="353" t="s">
        <v>42</v>
      </c>
      <c r="I404" s="302"/>
      <c r="J404" s="302"/>
      <c r="K404" s="300"/>
      <c r="L404" s="159">
        <f t="shared" si="14"/>
        <v>2884</v>
      </c>
      <c r="M404" s="378"/>
      <c r="N404" s="302"/>
      <c r="O404" s="459">
        <v>663</v>
      </c>
      <c r="Y404" s="364">
        <v>451</v>
      </c>
      <c r="AI404" s="365">
        <v>336</v>
      </c>
      <c r="AS404" s="404">
        <v>665</v>
      </c>
      <c r="BC404" s="328">
        <v>419</v>
      </c>
      <c r="BM404" s="403">
        <v>350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582">
        <v>1113233</v>
      </c>
      <c r="G405" s="583" t="s">
        <v>485</v>
      </c>
      <c r="H405" s="353" t="s">
        <v>42</v>
      </c>
      <c r="I405" s="302"/>
      <c r="J405" s="302"/>
      <c r="K405" s="300"/>
      <c r="L405" s="159">
        <f t="shared" si="14"/>
        <v>2908</v>
      </c>
      <c r="M405" s="378"/>
      <c r="N405" s="302"/>
      <c r="O405" s="459">
        <v>689</v>
      </c>
      <c r="Y405" s="364">
        <v>484</v>
      </c>
      <c r="AI405" s="365">
        <v>341</v>
      </c>
      <c r="AS405" s="404">
        <v>665</v>
      </c>
      <c r="BC405" s="328">
        <v>379</v>
      </c>
      <c r="BM405" s="403">
        <v>350</v>
      </c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4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0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4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0">
        <v>1113236</v>
      </c>
      <c r="G408" s="551" t="s">
        <v>508</v>
      </c>
      <c r="H408" s="353" t="s">
        <v>42</v>
      </c>
      <c r="I408" s="302"/>
      <c r="J408" s="302"/>
      <c r="K408" s="300"/>
      <c r="L408" s="159">
        <f t="shared" si="14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45"/>
      <c r="C409" s="545"/>
      <c r="D409" s="545"/>
      <c r="E409" s="286"/>
      <c r="F409" s="589">
        <f>'Week 1'!F411</f>
        <v>20062517</v>
      </c>
      <c r="G409" s="590" t="s">
        <v>530</v>
      </c>
      <c r="H409" s="285" t="s">
        <v>69</v>
      </c>
      <c r="I409" s="545"/>
      <c r="J409" s="545"/>
      <c r="K409" s="300"/>
      <c r="L409" s="378">
        <f t="shared" ref="L409:L419" si="15">SUM(O409,Y409,AI409,AS409,BC409,BM409,BW409)</f>
        <v>5660</v>
      </c>
      <c r="M409" s="378"/>
      <c r="N409" s="545"/>
      <c r="O409" s="379">
        <v>840</v>
      </c>
      <c r="Y409" s="364">
        <v>780</v>
      </c>
      <c r="AI409" s="365">
        <v>780</v>
      </c>
      <c r="AS409" s="404">
        <v>960</v>
      </c>
      <c r="BC409" s="547">
        <v>1300</v>
      </c>
      <c r="BM409" s="403">
        <v>1000</v>
      </c>
      <c r="BW409" s="352"/>
    </row>
    <row r="410" spans="1:83" ht="30" hidden="1" customHeight="1">
      <c r="A410" s="284">
        <v>389</v>
      </c>
      <c r="B410" s="545"/>
      <c r="C410" s="545"/>
      <c r="D410" s="545"/>
      <c r="E410" s="286"/>
      <c r="F410" s="569">
        <f>'Week 1'!F412</f>
        <v>20062516</v>
      </c>
      <c r="G410" s="570" t="str">
        <f>'Week 1'!G412</f>
        <v>วรรณวนัช ลองบันชาไทยสอดไส้ครีมบราวน์ชูก้า 95g</v>
      </c>
      <c r="H410" s="285" t="s">
        <v>69</v>
      </c>
      <c r="I410" s="545"/>
      <c r="J410" s="545"/>
      <c r="K410" s="300"/>
      <c r="L410" s="378">
        <f t="shared" si="15"/>
        <v>0</v>
      </c>
      <c r="M410" s="378"/>
      <c r="N410" s="545"/>
      <c r="O410" s="379"/>
      <c r="Y410" s="364"/>
      <c r="AI410" s="365"/>
      <c r="AS410" s="566"/>
      <c r="BC410" s="547"/>
      <c r="BM410" s="403"/>
      <c r="BW410" s="352"/>
    </row>
    <row r="411" spans="1:83" ht="30" hidden="1" customHeight="1">
      <c r="A411" s="284">
        <v>399</v>
      </c>
      <c r="B411" s="545"/>
      <c r="C411" s="545"/>
      <c r="D411" s="545"/>
      <c r="E411" s="286"/>
      <c r="F411" s="569">
        <v>20062792</v>
      </c>
      <c r="G411" s="570" t="s">
        <v>505</v>
      </c>
      <c r="H411" s="285" t="s">
        <v>69</v>
      </c>
      <c r="I411" s="545"/>
      <c r="J411" s="545"/>
      <c r="K411" s="300"/>
      <c r="L411" s="378">
        <f t="shared" si="15"/>
        <v>0</v>
      </c>
      <c r="M411" s="378"/>
      <c r="N411" s="545"/>
      <c r="O411" s="379"/>
      <c r="Y411" s="364"/>
      <c r="AI411" s="365"/>
      <c r="AS411" s="566"/>
      <c r="BC411" s="547"/>
      <c r="BM411" s="403"/>
      <c r="BW411" s="352"/>
    </row>
    <row r="412" spans="1:83" ht="30" hidden="1" customHeight="1">
      <c r="A412" s="284">
        <v>340</v>
      </c>
      <c r="B412" s="545"/>
      <c r="C412" s="545"/>
      <c r="D412" s="545"/>
      <c r="E412" s="286"/>
      <c r="F412" s="527">
        <v>20062793</v>
      </c>
      <c r="G412" s="528" t="s">
        <v>504</v>
      </c>
      <c r="H412" s="285" t="s">
        <v>69</v>
      </c>
      <c r="I412" s="545"/>
      <c r="J412" s="545"/>
      <c r="K412" s="300"/>
      <c r="L412" s="378">
        <f t="shared" si="15"/>
        <v>6496</v>
      </c>
      <c r="M412" s="378"/>
      <c r="N412" s="545"/>
      <c r="O412" s="379">
        <v>1024</v>
      </c>
      <c r="Y412" s="364">
        <v>960</v>
      </c>
      <c r="AI412" s="365">
        <v>960</v>
      </c>
      <c r="AS412" s="404">
        <v>1152</v>
      </c>
      <c r="BC412" s="547">
        <v>1400</v>
      </c>
      <c r="BM412" s="403">
        <v>1000</v>
      </c>
      <c r="BW412" s="352"/>
    </row>
    <row r="413" spans="1:83" ht="30" hidden="1" customHeight="1">
      <c r="A413" s="284">
        <v>341</v>
      </c>
      <c r="B413" s="545"/>
      <c r="C413" s="545"/>
      <c r="D413" s="545"/>
      <c r="E413" s="286"/>
      <c r="F413" s="448">
        <v>20062915</v>
      </c>
      <c r="G413" s="588" t="s">
        <v>510</v>
      </c>
      <c r="H413" s="285" t="s">
        <v>69</v>
      </c>
      <c r="I413" s="545"/>
      <c r="J413" s="545"/>
      <c r="K413" s="300"/>
      <c r="L413" s="378">
        <f t="shared" si="15"/>
        <v>14680</v>
      </c>
      <c r="M413" s="378"/>
      <c r="N413" s="545"/>
      <c r="O413" s="379">
        <v>2360</v>
      </c>
      <c r="Y413" s="364">
        <v>2400</v>
      </c>
      <c r="AI413" s="365">
        <v>2360</v>
      </c>
      <c r="AS413" s="404">
        <v>2560</v>
      </c>
      <c r="BC413" s="547">
        <v>3000</v>
      </c>
      <c r="BM413" s="403">
        <v>2000</v>
      </c>
      <c r="BW413" s="352"/>
    </row>
    <row r="414" spans="1:83" ht="30" hidden="1" customHeight="1">
      <c r="A414" s="284">
        <v>342</v>
      </c>
      <c r="B414" s="545"/>
      <c r="C414" s="545"/>
      <c r="D414" s="545"/>
      <c r="E414" s="286"/>
      <c r="F414" s="448">
        <v>20063265</v>
      </c>
      <c r="G414" s="588" t="s">
        <v>533</v>
      </c>
      <c r="H414" s="285" t="s">
        <v>69</v>
      </c>
      <c r="I414" s="545"/>
      <c r="J414" s="545"/>
      <c r="K414" s="300"/>
      <c r="L414" s="378">
        <f t="shared" si="15"/>
        <v>2508</v>
      </c>
      <c r="M414" s="378"/>
      <c r="N414" s="545"/>
      <c r="O414" s="379">
        <v>504</v>
      </c>
      <c r="Y414" s="364">
        <v>468</v>
      </c>
      <c r="AI414" s="365">
        <v>432</v>
      </c>
      <c r="AS414" s="404">
        <v>504</v>
      </c>
      <c r="BC414" s="547">
        <v>300</v>
      </c>
      <c r="BM414" s="403">
        <v>300</v>
      </c>
      <c r="BW414" s="352"/>
    </row>
    <row r="415" spans="1:83" ht="30" hidden="1" customHeight="1">
      <c r="A415" s="284">
        <v>343</v>
      </c>
      <c r="B415" s="545"/>
      <c r="C415" s="545"/>
      <c r="D415" s="545"/>
      <c r="E415" s="286"/>
      <c r="F415" s="448">
        <v>20063266</v>
      </c>
      <c r="G415" s="588" t="s">
        <v>534</v>
      </c>
      <c r="H415" s="285" t="s">
        <v>69</v>
      </c>
      <c r="I415" s="545"/>
      <c r="J415" s="545"/>
      <c r="K415" s="300"/>
      <c r="L415" s="378">
        <f t="shared" si="15"/>
        <v>8900</v>
      </c>
      <c r="M415" s="378"/>
      <c r="N415" s="545"/>
      <c r="O415" s="379">
        <v>1680</v>
      </c>
      <c r="Y415" s="364">
        <v>1680</v>
      </c>
      <c r="AI415" s="365">
        <v>1640</v>
      </c>
      <c r="AS415" s="404">
        <v>1800</v>
      </c>
      <c r="BC415" s="547">
        <v>1100</v>
      </c>
      <c r="BM415" s="403">
        <v>1000</v>
      </c>
      <c r="BW415" s="352"/>
    </row>
    <row r="416" spans="1:83" ht="30" hidden="1" customHeight="1">
      <c r="A416" s="284">
        <v>344</v>
      </c>
      <c r="B416" s="545"/>
      <c r="C416" s="545"/>
      <c r="D416" s="545"/>
      <c r="E416" s="286"/>
      <c r="F416" s="448">
        <v>20063267</v>
      </c>
      <c r="G416" s="588" t="s">
        <v>535</v>
      </c>
      <c r="H416" s="285" t="s">
        <v>69</v>
      </c>
      <c r="I416" s="545"/>
      <c r="J416" s="545"/>
      <c r="K416" s="300"/>
      <c r="L416" s="378">
        <f t="shared" si="15"/>
        <v>2836</v>
      </c>
      <c r="M416" s="378"/>
      <c r="N416" s="545"/>
      <c r="O416" s="379">
        <v>552</v>
      </c>
      <c r="Y416" s="364">
        <v>504</v>
      </c>
      <c r="AI416" s="365">
        <v>504</v>
      </c>
      <c r="AS416" s="404">
        <v>576</v>
      </c>
      <c r="BC416" s="547">
        <v>350</v>
      </c>
      <c r="BM416" s="403">
        <v>350</v>
      </c>
      <c r="BW416" s="352"/>
    </row>
    <row r="417" spans="1:75" ht="30" hidden="1" customHeight="1">
      <c r="A417" s="284">
        <v>345</v>
      </c>
      <c r="B417" s="545"/>
      <c r="C417" s="545"/>
      <c r="D417" s="545"/>
      <c r="E417" s="286"/>
      <c r="F417" s="448">
        <v>20062916</v>
      </c>
      <c r="G417" s="588" t="s">
        <v>529</v>
      </c>
      <c r="H417" s="285" t="s">
        <v>69</v>
      </c>
      <c r="I417" s="545"/>
      <c r="J417" s="545"/>
      <c r="K417" s="300"/>
      <c r="L417" s="378">
        <f t="shared" si="15"/>
        <v>11740</v>
      </c>
      <c r="M417" s="378"/>
      <c r="N417" s="545"/>
      <c r="O417" s="379">
        <v>2052</v>
      </c>
      <c r="Y417" s="364">
        <v>2052</v>
      </c>
      <c r="AI417" s="365">
        <v>1800</v>
      </c>
      <c r="AS417" s="404">
        <v>1836</v>
      </c>
      <c r="BC417" s="547">
        <v>2000</v>
      </c>
      <c r="BM417" s="403">
        <v>2000</v>
      </c>
      <c r="BW417" s="352"/>
    </row>
    <row r="418" spans="1:75" ht="30" hidden="1" customHeight="1">
      <c r="A418" s="284">
        <v>346</v>
      </c>
      <c r="B418" s="545"/>
      <c r="C418" s="545"/>
      <c r="D418" s="545"/>
      <c r="E418" s="286"/>
      <c r="F418" s="448">
        <v>20063380</v>
      </c>
      <c r="G418" s="588" t="s">
        <v>527</v>
      </c>
      <c r="H418" s="285" t="s">
        <v>69</v>
      </c>
      <c r="I418" s="545"/>
      <c r="J418" s="545"/>
      <c r="K418" s="300"/>
      <c r="L418" s="378">
        <f t="shared" si="15"/>
        <v>11560</v>
      </c>
      <c r="M418" s="378"/>
      <c r="N418" s="545"/>
      <c r="O418" s="379">
        <v>1920</v>
      </c>
      <c r="Y418" s="364">
        <v>2040</v>
      </c>
      <c r="AI418" s="365">
        <v>1800</v>
      </c>
      <c r="AS418" s="404">
        <v>1800</v>
      </c>
      <c r="BC418" s="547">
        <v>2000</v>
      </c>
      <c r="BM418" s="403">
        <v>2000</v>
      </c>
      <c r="BW418" s="352"/>
    </row>
    <row r="419" spans="1:75" ht="30" hidden="1" customHeight="1">
      <c r="A419" s="284">
        <v>347</v>
      </c>
      <c r="B419" s="545"/>
      <c r="C419" s="545"/>
      <c r="D419" s="545"/>
      <c r="E419" s="286"/>
      <c r="F419" s="448">
        <v>20063381</v>
      </c>
      <c r="G419" s="588" t="s">
        <v>528</v>
      </c>
      <c r="H419" s="285" t="s">
        <v>69</v>
      </c>
      <c r="I419" s="545"/>
      <c r="J419" s="545"/>
      <c r="K419" s="300"/>
      <c r="L419" s="378">
        <f t="shared" si="15"/>
        <v>11960</v>
      </c>
      <c r="M419" s="378"/>
      <c r="N419" s="545"/>
      <c r="O419" s="379">
        <v>2040</v>
      </c>
      <c r="Y419" s="364">
        <v>2120</v>
      </c>
      <c r="AI419" s="365">
        <v>1880</v>
      </c>
      <c r="AS419" s="404">
        <v>1920</v>
      </c>
      <c r="BC419" s="547">
        <v>2000</v>
      </c>
      <c r="BM419" s="403">
        <v>2000</v>
      </c>
      <c r="BW419" s="352"/>
    </row>
    <row r="420" spans="1:75" ht="15.75" customHeight="1">
      <c r="O420" s="559"/>
      <c r="Y420" s="559"/>
      <c r="AI420" s="559"/>
      <c r="AS420" s="559"/>
      <c r="BM420" s="559"/>
      <c r="BW420" s="559"/>
    </row>
  </sheetData>
  <autoFilter ref="H1:H419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21"/>
  <sheetViews>
    <sheetView tabSelected="1" topLeftCell="A336" zoomScale="90" zoomScaleNormal="90" workbookViewId="0">
      <selection activeCell="CG367" sqref="CG36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59"/>
    <col min="36" max="44" width="0" style="156" hidden="1" customWidth="1"/>
    <col min="45" max="45" width="12.7109375" style="559"/>
    <col min="46" max="54" width="0" style="156" hidden="1" customWidth="1"/>
    <col min="55" max="55" width="12.7109375" style="559"/>
    <col min="56" max="64" width="0" style="156" hidden="1" customWidth="1"/>
    <col min="65" max="65" width="12.7109375" style="559"/>
    <col min="66" max="74" width="0" style="156" hidden="1" customWidth="1"/>
    <col min="75" max="75" width="12.7109375" style="559"/>
    <col min="76" max="83" width="0" style="156" hidden="1" customWidth="1"/>
    <col min="84" max="16384" width="12.7109375" style="156"/>
  </cols>
  <sheetData>
    <row r="1" spans="1:83" ht="36">
      <c r="A1" s="622" t="s">
        <v>0</v>
      </c>
      <c r="B1" s="650" t="s">
        <v>1</v>
      </c>
      <c r="C1" s="650" t="s">
        <v>2</v>
      </c>
      <c r="D1" s="650" t="s">
        <v>3</v>
      </c>
      <c r="E1" s="623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517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08"/>
      <c r="C8" s="509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2230</v>
      </c>
      <c r="M9" s="172">
        <v>0</v>
      </c>
      <c r="N9" s="173"/>
      <c r="O9" s="218">
        <v>1230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520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596"/>
      <c r="D62" s="517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08"/>
      <c r="C91" s="509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4</v>
      </c>
      <c r="M96" s="172">
        <v>0</v>
      </c>
      <c r="N96" s="173"/>
      <c r="O96" s="202">
        <v>2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2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5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517"/>
      <c r="D101" s="517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517"/>
      <c r="D104" s="517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11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25</v>
      </c>
      <c r="M111" s="172">
        <v>0</v>
      </c>
      <c r="N111" s="173"/>
      <c r="O111" s="202">
        <v>15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517"/>
      <c r="D114" s="517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517"/>
      <c r="D141" s="517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5810</v>
      </c>
      <c r="M141" s="172">
        <v>0</v>
      </c>
      <c r="N141" s="173"/>
      <c r="O141" s="317">
        <v>1320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980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670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1060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517"/>
      <c r="D144" s="517"/>
      <c r="E144" s="170"/>
      <c r="F144" s="540">
        <v>1113087</v>
      </c>
      <c r="G144" s="541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6160</v>
      </c>
      <c r="M144" s="172">
        <v>0</v>
      </c>
      <c r="N144" s="173"/>
      <c r="O144" s="317">
        <v>1240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1100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660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14050</v>
      </c>
      <c r="M145" s="172">
        <v>0</v>
      </c>
      <c r="N145" s="173"/>
      <c r="O145" s="218">
        <v>2400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2200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2000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2650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19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517"/>
      <c r="D169" s="517"/>
      <c r="E169" s="170"/>
      <c r="F169" s="51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5590</v>
      </c>
      <c r="M169" s="172">
        <v>0</v>
      </c>
      <c r="N169" s="173"/>
      <c r="O169" s="317">
        <v>1200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660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970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30</v>
      </c>
      <c r="M170" s="172">
        <v>0</v>
      </c>
      <c r="N170" s="173"/>
      <c r="O170" s="218">
        <v>15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12800</v>
      </c>
      <c r="M171" s="172">
        <v>0</v>
      </c>
      <c r="N171" s="173"/>
      <c r="O171" s="218">
        <v>2200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504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05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39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596"/>
      <c r="D175" s="517"/>
      <c r="E175" s="170"/>
      <c r="F175" s="517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590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250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0">
        <v>1113088</v>
      </c>
      <c r="G181" s="541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5860</v>
      </c>
      <c r="M181" s="172">
        <v>0</v>
      </c>
      <c r="N181" s="173"/>
      <c r="O181" s="317">
        <v>1220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970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610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4800</v>
      </c>
      <c r="M186" s="172">
        <v>0</v>
      </c>
      <c r="N186" s="173"/>
      <c r="O186" s="218">
        <v>700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900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12600</v>
      </c>
      <c r="M205" s="172">
        <v>0</v>
      </c>
      <c r="N205" s="173"/>
      <c r="O205" s="218">
        <v>2000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1900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2200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24500</v>
      </c>
      <c r="M223" s="172">
        <v>0</v>
      </c>
      <c r="N223" s="173"/>
      <c r="O223" s="218">
        <v>4100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3500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3500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4400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22500</v>
      </c>
      <c r="M224" s="172">
        <v>0</v>
      </c>
      <c r="N224" s="173"/>
      <c r="O224" s="218">
        <v>3800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3650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3650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4200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19700</v>
      </c>
      <c r="M225" s="172">
        <v>0</v>
      </c>
      <c r="N225" s="173"/>
      <c r="O225" s="218">
        <v>3400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3200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3200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3200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14500</v>
      </c>
      <c r="M301" s="172">
        <v>0</v>
      </c>
      <c r="N301" s="173"/>
      <c r="O301" s="218">
        <v>2350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2350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33">
        <v>1113148</v>
      </c>
      <c r="G321" s="534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29">
        <v>1113149</v>
      </c>
      <c r="G322" s="530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5430</v>
      </c>
      <c r="M323" s="172">
        <v>0</v>
      </c>
      <c r="N323" s="173"/>
      <c r="O323" s="316">
        <v>1280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780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730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960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7500</v>
      </c>
      <c r="M325" s="172">
        <v>0</v>
      </c>
      <c r="N325" s="173"/>
      <c r="O325" s="317">
        <v>900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2000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1500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1000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1100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1000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12400</v>
      </c>
      <c r="M344" s="172">
        <v>0</v>
      </c>
      <c r="N344" s="173"/>
      <c r="O344" s="218">
        <v>1900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1900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1900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0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0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0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0"/>
      <c r="E348" s="182"/>
      <c r="F348" s="542">
        <v>1001001110</v>
      </c>
      <c r="G348" s="543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0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0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0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0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499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0"/>
      <c r="J357" s="501"/>
      <c r="K357" s="336">
        <v>0</v>
      </c>
      <c r="L357" s="502">
        <f>SUM(O357,Y357,AI357,AS357,BC357,BM357,BW357)</f>
        <v>0</v>
      </c>
      <c r="M357" s="336">
        <v>0</v>
      </c>
      <c r="N357" s="503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574">
        <v>1113218</v>
      </c>
      <c r="G360" s="575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3900</v>
      </c>
      <c r="M360" s="172">
        <v>0</v>
      </c>
      <c r="N360" s="173"/>
      <c r="O360" s="313">
        <v>1120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470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500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4760</v>
      </c>
      <c r="M361" s="172"/>
      <c r="N361" s="173"/>
      <c r="O361" s="313">
        <v>960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570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1060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610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580">
        <v>1113223</v>
      </c>
      <c r="G363" s="581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5840</v>
      </c>
      <c r="M365" s="172"/>
      <c r="N365" s="173"/>
      <c r="O365" s="366">
        <v>1230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950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760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1290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710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06">
        <v>1113228</v>
      </c>
      <c r="G368" s="507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55">
        <v>20059084</v>
      </c>
      <c r="G370" s="556" t="s">
        <v>483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25500</v>
      </c>
      <c r="M373" s="390"/>
      <c r="N373" s="302"/>
      <c r="O373" s="379">
        <v>4200</v>
      </c>
      <c r="Y373" s="380">
        <v>4000</v>
      </c>
      <c r="AI373" s="381">
        <v>4000</v>
      </c>
      <c r="AS373" s="382">
        <v>4500</v>
      </c>
      <c r="BC373" s="383">
        <v>4400</v>
      </c>
      <c r="BM373" s="384">
        <v>4400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42900</v>
      </c>
      <c r="M374" s="390"/>
      <c r="N374" s="302"/>
      <c r="O374" s="379">
        <v>7000</v>
      </c>
      <c r="Y374" s="380">
        <v>6500</v>
      </c>
      <c r="AI374" s="381">
        <v>6600</v>
      </c>
      <c r="AS374" s="382">
        <v>7600</v>
      </c>
      <c r="BC374" s="383">
        <v>7600</v>
      </c>
      <c r="BM374" s="384">
        <v>7600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82">
        <v>1113230</v>
      </c>
      <c r="G381" s="583" t="s">
        <v>476</v>
      </c>
      <c r="H381" s="353" t="s">
        <v>42</v>
      </c>
      <c r="I381" s="302"/>
      <c r="J381" s="302"/>
      <c r="K381" s="300"/>
      <c r="L381" s="159">
        <f t="shared" si="15"/>
        <v>3570</v>
      </c>
      <c r="M381" s="378"/>
      <c r="N381" s="302"/>
      <c r="O381" s="459">
        <v>880</v>
      </c>
      <c r="Y381" s="364">
        <v>540</v>
      </c>
      <c r="AI381" s="365">
        <v>370</v>
      </c>
      <c r="AS381" s="404">
        <v>800</v>
      </c>
      <c r="BC381" s="328">
        <v>480</v>
      </c>
      <c r="BM381" s="403">
        <v>500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12100</v>
      </c>
      <c r="M382" s="378"/>
      <c r="N382" s="302"/>
      <c r="O382" s="379">
        <v>1900</v>
      </c>
      <c r="Y382" s="364">
        <v>1900</v>
      </c>
      <c r="AI382" s="365">
        <v>1800</v>
      </c>
      <c r="AS382" s="404">
        <v>2100</v>
      </c>
      <c r="BC382" s="328">
        <v>2200</v>
      </c>
      <c r="BM382" s="403">
        <v>2200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9800</v>
      </c>
      <c r="M383" s="378"/>
      <c r="N383" s="302"/>
      <c r="O383" s="379">
        <v>1600</v>
      </c>
      <c r="Y383" s="364">
        <v>1500</v>
      </c>
      <c r="AI383" s="365">
        <v>1500</v>
      </c>
      <c r="AS383" s="404">
        <v>1700</v>
      </c>
      <c r="BC383" s="328">
        <v>1700</v>
      </c>
      <c r="BM383" s="403">
        <v>1800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498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13500</v>
      </c>
      <c r="M388" s="378"/>
      <c r="N388" s="302"/>
      <c r="O388" s="379">
        <v>2100</v>
      </c>
      <c r="Y388" s="364">
        <v>2100</v>
      </c>
      <c r="AI388" s="365">
        <v>2000</v>
      </c>
      <c r="AS388" s="404">
        <v>2300</v>
      </c>
      <c r="BC388" s="328">
        <v>2500</v>
      </c>
      <c r="BM388" s="403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399">
        <v>20060018</v>
      </c>
      <c r="G389" s="519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18">
        <v>20060764</v>
      </c>
      <c r="G390" s="519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18">
        <v>20060765</v>
      </c>
      <c r="G391" s="519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18">
        <v>20060977</v>
      </c>
      <c r="G394" s="519" t="s">
        <v>460</v>
      </c>
      <c r="H394" s="285" t="s">
        <v>69</v>
      </c>
      <c r="I394" s="302"/>
      <c r="J394" s="302"/>
      <c r="K394" s="300"/>
      <c r="L394" s="378">
        <f t="shared" si="15"/>
        <v>7600</v>
      </c>
      <c r="M394" s="378"/>
      <c r="N394" s="302"/>
      <c r="O394" s="379">
        <v>1300</v>
      </c>
      <c r="Y394" s="364">
        <v>1200</v>
      </c>
      <c r="AI394" s="365">
        <v>1200</v>
      </c>
      <c r="AS394" s="404">
        <v>1300</v>
      </c>
      <c r="BC394" s="328">
        <v>1300</v>
      </c>
      <c r="BM394" s="403">
        <v>1300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18">
        <v>20060978</v>
      </c>
      <c r="G395" s="519" t="s">
        <v>461</v>
      </c>
      <c r="H395" s="285" t="s">
        <v>69</v>
      </c>
      <c r="I395" s="302"/>
      <c r="J395" s="302"/>
      <c r="K395" s="300"/>
      <c r="L395" s="378">
        <f t="shared" si="15"/>
        <v>21600</v>
      </c>
      <c r="M395" s="378"/>
      <c r="N395" s="302"/>
      <c r="O395" s="379">
        <v>3600</v>
      </c>
      <c r="Y395" s="364">
        <v>3300</v>
      </c>
      <c r="AI395" s="365">
        <v>3300</v>
      </c>
      <c r="AS395" s="404">
        <v>3800</v>
      </c>
      <c r="BC395" s="328">
        <v>3800</v>
      </c>
      <c r="BM395" s="403">
        <v>3800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8350</v>
      </c>
      <c r="M396" s="378"/>
      <c r="N396" s="302"/>
      <c r="O396" s="379">
        <v>1300</v>
      </c>
      <c r="Y396" s="364">
        <v>1300</v>
      </c>
      <c r="AI396" s="365">
        <v>1300</v>
      </c>
      <c r="AS396" s="404">
        <v>1450</v>
      </c>
      <c r="BC396" s="328">
        <v>1500</v>
      </c>
      <c r="BM396" s="403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18">
        <v>20061265</v>
      </c>
      <c r="G397" s="544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8100</v>
      </c>
      <c r="M398" s="378"/>
      <c r="N398" s="302"/>
      <c r="O398" s="379">
        <v>1500</v>
      </c>
      <c r="Y398" s="364">
        <v>1200</v>
      </c>
      <c r="AI398" s="365">
        <v>1200</v>
      </c>
      <c r="AS398" s="404">
        <v>1400</v>
      </c>
      <c r="BC398" s="328">
        <v>1400</v>
      </c>
      <c r="BM398" s="403">
        <v>1400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18">
        <v>20061523</v>
      </c>
      <c r="G399" s="544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9200</v>
      </c>
      <c r="M400" s="378"/>
      <c r="N400" s="302"/>
      <c r="O400" s="379">
        <v>1300</v>
      </c>
      <c r="Y400" s="364">
        <v>1300</v>
      </c>
      <c r="AI400" s="365">
        <v>1300</v>
      </c>
      <c r="AS400" s="404">
        <v>1700</v>
      </c>
      <c r="BC400" s="328">
        <v>1800</v>
      </c>
      <c r="BM400" s="403">
        <v>1800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11000</v>
      </c>
      <c r="M401" s="378"/>
      <c r="N401" s="302"/>
      <c r="O401" s="379">
        <v>1900</v>
      </c>
      <c r="Y401" s="364">
        <v>1800</v>
      </c>
      <c r="AI401" s="365">
        <v>1800</v>
      </c>
      <c r="AS401" s="404">
        <v>2000</v>
      </c>
      <c r="BC401" s="328">
        <v>2000</v>
      </c>
      <c r="BM401" s="403">
        <v>1500</v>
      </c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4800</v>
      </c>
      <c r="M402" s="378"/>
      <c r="N402" s="302"/>
      <c r="O402" s="459">
        <v>970</v>
      </c>
      <c r="Y402" s="364">
        <v>810</v>
      </c>
      <c r="AI402" s="365">
        <v>530</v>
      </c>
      <c r="AS402" s="404">
        <v>1170</v>
      </c>
      <c r="BC402" s="328">
        <v>720</v>
      </c>
      <c r="BM402" s="403">
        <v>600</v>
      </c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582">
        <v>1113233</v>
      </c>
      <c r="G403" s="583" t="s">
        <v>478</v>
      </c>
      <c r="H403" s="353" t="s">
        <v>42</v>
      </c>
      <c r="I403" s="302"/>
      <c r="J403" s="302"/>
      <c r="K403" s="300"/>
      <c r="L403" s="159">
        <f t="shared" si="16"/>
        <v>2880</v>
      </c>
      <c r="M403" s="378"/>
      <c r="N403" s="302"/>
      <c r="O403" s="459">
        <v>660</v>
      </c>
      <c r="Y403" s="364">
        <v>450</v>
      </c>
      <c r="AI403" s="365">
        <v>340</v>
      </c>
      <c r="AS403" s="404">
        <v>660</v>
      </c>
      <c r="BC403" s="328">
        <v>420</v>
      </c>
      <c r="BM403" s="403">
        <v>350</v>
      </c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582">
        <v>1113234</v>
      </c>
      <c r="G404" s="583" t="s">
        <v>479</v>
      </c>
      <c r="H404" s="353" t="s">
        <v>42</v>
      </c>
      <c r="I404" s="302"/>
      <c r="J404" s="302"/>
      <c r="K404" s="300"/>
      <c r="L404" s="159">
        <f t="shared" si="16"/>
        <v>2890</v>
      </c>
      <c r="M404" s="378"/>
      <c r="N404" s="302"/>
      <c r="O404" s="459">
        <v>680</v>
      </c>
      <c r="Y404" s="364">
        <v>480</v>
      </c>
      <c r="AI404" s="365">
        <v>340</v>
      </c>
      <c r="AS404" s="404">
        <v>660</v>
      </c>
      <c r="BC404" s="328">
        <v>380</v>
      </c>
      <c r="BM404" s="403">
        <v>350</v>
      </c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459"/>
      <c r="Y405" s="364"/>
      <c r="AI405" s="365"/>
      <c r="AS405" s="404"/>
      <c r="BC405" s="328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0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0">
        <v>1113236</v>
      </c>
      <c r="G407" s="551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8700</v>
      </c>
      <c r="M408" s="378"/>
      <c r="N408" s="302"/>
      <c r="O408" s="379">
        <v>1400</v>
      </c>
      <c r="Y408" s="364">
        <v>1300</v>
      </c>
      <c r="AI408" s="365">
        <v>1300</v>
      </c>
      <c r="AS408" s="404">
        <v>1500</v>
      </c>
      <c r="BC408" s="328">
        <v>1600</v>
      </c>
      <c r="BM408" s="403">
        <v>1600</v>
      </c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518">
        <f>'Week 1'!F411</f>
        <v>20062517</v>
      </c>
      <c r="G409" s="544" t="s">
        <v>543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518">
        <f>'Week 1'!F412</f>
        <v>20062516</v>
      </c>
      <c r="G410" s="544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518">
        <v>20062792</v>
      </c>
      <c r="G411" s="544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504</v>
      </c>
      <c r="H412" s="285" t="s">
        <v>69</v>
      </c>
      <c r="I412" s="302"/>
      <c r="J412" s="302"/>
      <c r="K412" s="300"/>
      <c r="L412" s="378">
        <f t="shared" si="17"/>
        <v>6800</v>
      </c>
      <c r="M412" s="378"/>
      <c r="N412" s="302"/>
      <c r="O412" s="379">
        <v>1000</v>
      </c>
      <c r="Y412" s="364">
        <v>1000</v>
      </c>
      <c r="AI412" s="365">
        <v>1000</v>
      </c>
      <c r="AS412" s="404">
        <v>1200</v>
      </c>
      <c r="BC412" s="328">
        <v>1300</v>
      </c>
      <c r="BM412" s="403">
        <v>1300</v>
      </c>
      <c r="BW412" s="352"/>
    </row>
    <row r="413" spans="1:75" ht="32.25" hidden="1" customHeight="1">
      <c r="A413" s="284">
        <v>392</v>
      </c>
      <c r="B413" s="302"/>
      <c r="C413" s="302"/>
      <c r="D413" s="302"/>
      <c r="E413" s="286"/>
      <c r="F413" s="448">
        <v>20062915</v>
      </c>
      <c r="G413" s="588" t="s">
        <v>510</v>
      </c>
      <c r="H413" s="285" t="s">
        <v>69</v>
      </c>
      <c r="I413" s="302"/>
      <c r="J413" s="302"/>
      <c r="K413" s="300"/>
      <c r="L413" s="378">
        <f t="shared" ref="L413:L421" si="18">SUM(O413,Y413,AI413,AS413,BC413,BM413,BW413)</f>
        <v>15000</v>
      </c>
      <c r="M413" s="378"/>
      <c r="N413" s="302"/>
      <c r="O413" s="379">
        <v>2400</v>
      </c>
      <c r="Y413" s="364">
        <v>2400</v>
      </c>
      <c r="AI413" s="365">
        <v>2400</v>
      </c>
      <c r="AS413" s="404">
        <v>2600</v>
      </c>
      <c r="BC413" s="328">
        <v>2600</v>
      </c>
      <c r="BM413" s="403">
        <v>2600</v>
      </c>
      <c r="BW413" s="352"/>
    </row>
    <row r="414" spans="1:75" ht="32.25" hidden="1" customHeight="1">
      <c r="A414" s="284">
        <v>393</v>
      </c>
      <c r="B414" s="302"/>
      <c r="C414" s="302"/>
      <c r="D414" s="302"/>
      <c r="E414" s="286"/>
      <c r="F414" s="448">
        <v>20063265</v>
      </c>
      <c r="G414" s="588" t="s">
        <v>536</v>
      </c>
      <c r="H414" s="285" t="s">
        <v>69</v>
      </c>
      <c r="I414" s="302"/>
      <c r="J414" s="302"/>
      <c r="K414" s="300"/>
      <c r="L414" s="378">
        <f t="shared" si="18"/>
        <v>2490</v>
      </c>
      <c r="M414" s="378"/>
      <c r="N414" s="302"/>
      <c r="O414" s="379">
        <v>500</v>
      </c>
      <c r="Y414" s="364">
        <v>460</v>
      </c>
      <c r="AI414" s="365">
        <v>430</v>
      </c>
      <c r="AS414" s="404">
        <v>500</v>
      </c>
      <c r="BC414" s="328">
        <v>300</v>
      </c>
      <c r="BM414" s="403">
        <v>300</v>
      </c>
      <c r="BW414" s="352"/>
    </row>
    <row r="415" spans="1:75" ht="32.25" hidden="1" customHeight="1">
      <c r="A415" s="284">
        <v>394</v>
      </c>
      <c r="B415" s="302"/>
      <c r="C415" s="302"/>
      <c r="D415" s="302"/>
      <c r="E415" s="286"/>
      <c r="F415" s="448">
        <v>20063266</v>
      </c>
      <c r="G415" s="588" t="s">
        <v>534</v>
      </c>
      <c r="H415" s="285" t="s">
        <v>69</v>
      </c>
      <c r="I415" s="302"/>
      <c r="J415" s="302"/>
      <c r="K415" s="300"/>
      <c r="L415" s="378">
        <f t="shared" si="18"/>
        <v>9900</v>
      </c>
      <c r="M415" s="378"/>
      <c r="N415" s="302"/>
      <c r="O415" s="379">
        <v>1700</v>
      </c>
      <c r="Y415" s="364">
        <v>1700</v>
      </c>
      <c r="AI415" s="365">
        <v>1700</v>
      </c>
      <c r="AS415" s="404">
        <v>1800</v>
      </c>
      <c r="BC415" s="328">
        <v>1500</v>
      </c>
      <c r="BM415" s="403">
        <v>1500</v>
      </c>
      <c r="BW415" s="352"/>
    </row>
    <row r="416" spans="1:75" ht="32.25" hidden="1" customHeight="1">
      <c r="A416" s="284">
        <v>395</v>
      </c>
      <c r="B416" s="302"/>
      <c r="C416" s="302"/>
      <c r="D416" s="302"/>
      <c r="E416" s="286"/>
      <c r="F416" s="448">
        <v>20063267</v>
      </c>
      <c r="G416" s="588" t="s">
        <v>537</v>
      </c>
      <c r="H416" s="285" t="s">
        <v>69</v>
      </c>
      <c r="I416" s="302"/>
      <c r="J416" s="302"/>
      <c r="K416" s="300"/>
      <c r="L416" s="378">
        <f t="shared" si="18"/>
        <v>2700</v>
      </c>
      <c r="M416" s="378"/>
      <c r="N416" s="302"/>
      <c r="O416" s="379">
        <v>550</v>
      </c>
      <c r="Y416" s="364">
        <v>500</v>
      </c>
      <c r="AI416" s="365">
        <v>500</v>
      </c>
      <c r="AS416" s="404">
        <v>550</v>
      </c>
      <c r="BC416" s="328">
        <v>300</v>
      </c>
      <c r="BM416" s="403">
        <v>300</v>
      </c>
      <c r="BW416" s="352"/>
    </row>
    <row r="417" spans="1:75" ht="32.25" hidden="1" customHeight="1">
      <c r="A417" s="284">
        <v>396</v>
      </c>
      <c r="B417" s="302"/>
      <c r="C417" s="302"/>
      <c r="D417" s="302"/>
      <c r="E417" s="286"/>
      <c r="F417" s="448">
        <v>20062916</v>
      </c>
      <c r="G417" s="588" t="s">
        <v>539</v>
      </c>
      <c r="H417" s="285" t="s">
        <v>69</v>
      </c>
      <c r="I417" s="302"/>
      <c r="J417" s="302"/>
      <c r="K417" s="300"/>
      <c r="L417" s="378">
        <f t="shared" si="18"/>
        <v>11700</v>
      </c>
      <c r="M417" s="378"/>
      <c r="N417" s="302"/>
      <c r="O417" s="379">
        <v>2000</v>
      </c>
      <c r="Y417" s="364">
        <v>2000</v>
      </c>
      <c r="AI417" s="365">
        <v>1800</v>
      </c>
      <c r="AS417" s="404">
        <v>1900</v>
      </c>
      <c r="BC417" s="328">
        <v>2000</v>
      </c>
      <c r="BM417" s="403">
        <v>2000</v>
      </c>
      <c r="BW417" s="352"/>
    </row>
    <row r="418" spans="1:75" ht="32.25" hidden="1" customHeight="1">
      <c r="A418" s="284">
        <v>397</v>
      </c>
      <c r="B418" s="302"/>
      <c r="C418" s="302"/>
      <c r="D418" s="302"/>
      <c r="E418" s="286"/>
      <c r="F418" s="448">
        <v>20063380</v>
      </c>
      <c r="G418" s="588" t="s">
        <v>540</v>
      </c>
      <c r="H418" s="285" t="s">
        <v>69</v>
      </c>
      <c r="I418" s="302"/>
      <c r="J418" s="302"/>
      <c r="K418" s="300"/>
      <c r="L418" s="378">
        <f t="shared" si="18"/>
        <v>11600</v>
      </c>
      <c r="M418" s="378"/>
      <c r="N418" s="302"/>
      <c r="O418" s="379">
        <v>2000</v>
      </c>
      <c r="Y418" s="364">
        <v>2000</v>
      </c>
      <c r="AI418" s="365">
        <v>1800</v>
      </c>
      <c r="AS418" s="404">
        <v>1800</v>
      </c>
      <c r="BC418" s="328">
        <v>2000</v>
      </c>
      <c r="BM418" s="403">
        <v>2000</v>
      </c>
      <c r="BW418" s="352"/>
    </row>
    <row r="419" spans="1:75" ht="30" hidden="1" customHeight="1">
      <c r="A419" s="284">
        <v>398</v>
      </c>
      <c r="B419" s="302"/>
      <c r="C419" s="302"/>
      <c r="D419" s="302"/>
      <c r="E419" s="286"/>
      <c r="F419" s="448">
        <v>20063381</v>
      </c>
      <c r="G419" s="588" t="s">
        <v>541</v>
      </c>
      <c r="H419" s="285" t="s">
        <v>69</v>
      </c>
      <c r="I419" s="302"/>
      <c r="J419" s="302"/>
      <c r="K419" s="300"/>
      <c r="L419" s="378">
        <f t="shared" si="18"/>
        <v>12200</v>
      </c>
      <c r="M419" s="378"/>
      <c r="N419" s="302"/>
      <c r="O419" s="379">
        <v>2100</v>
      </c>
      <c r="Y419" s="364">
        <v>2200</v>
      </c>
      <c r="AI419" s="365">
        <v>1900</v>
      </c>
      <c r="AS419" s="404">
        <v>2000</v>
      </c>
      <c r="BC419" s="328">
        <v>2000</v>
      </c>
      <c r="BM419" s="403">
        <v>2000</v>
      </c>
      <c r="BW419" s="352"/>
    </row>
    <row r="420" spans="1:75" ht="30" hidden="1" customHeight="1">
      <c r="A420" s="284">
        <v>399</v>
      </c>
      <c r="B420" s="302"/>
      <c r="C420" s="302"/>
      <c r="D420" s="302"/>
      <c r="E420" s="286"/>
      <c r="F420" s="448">
        <v>20063469</v>
      </c>
      <c r="G420" s="588" t="s">
        <v>538</v>
      </c>
      <c r="H420" s="285" t="s">
        <v>69</v>
      </c>
      <c r="I420" s="302"/>
      <c r="J420" s="302"/>
      <c r="K420" s="300"/>
      <c r="L420" s="378">
        <f t="shared" si="18"/>
        <v>6000</v>
      </c>
      <c r="M420" s="378"/>
      <c r="N420" s="302"/>
      <c r="O420" s="379"/>
      <c r="Y420" s="364"/>
      <c r="AI420" s="365"/>
      <c r="AS420" s="404"/>
      <c r="BC420" s="328">
        <v>3000</v>
      </c>
      <c r="BM420" s="403">
        <v>3000</v>
      </c>
      <c r="BW420" s="352"/>
    </row>
    <row r="421" spans="1:75" ht="30" hidden="1" customHeight="1">
      <c r="A421" s="284">
        <v>400</v>
      </c>
      <c r="B421" s="302"/>
      <c r="C421" s="302"/>
      <c r="D421" s="302"/>
      <c r="E421" s="286"/>
      <c r="F421" s="448">
        <v>20063468</v>
      </c>
      <c r="G421" s="588" t="s">
        <v>544</v>
      </c>
      <c r="H421" s="285" t="s">
        <v>69</v>
      </c>
      <c r="I421" s="302"/>
      <c r="J421" s="302"/>
      <c r="K421" s="300"/>
      <c r="L421" s="378">
        <f t="shared" si="18"/>
        <v>6000</v>
      </c>
      <c r="M421" s="378"/>
      <c r="N421" s="302"/>
      <c r="O421" s="379"/>
      <c r="Y421" s="364"/>
      <c r="AI421" s="365"/>
      <c r="AS421" s="404"/>
      <c r="BC421" s="328">
        <v>3000</v>
      </c>
      <c r="BM421" s="403">
        <v>3000</v>
      </c>
      <c r="BW421" s="352"/>
    </row>
  </sheetData>
  <autoFilter ref="H1:H421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20"/>
  <sheetViews>
    <sheetView zoomScale="90" zoomScaleNormal="90" workbookViewId="0">
      <selection activeCell="G425" sqref="G4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506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0">
        <v>1113087</v>
      </c>
      <c r="G144" s="541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1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517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540">
        <v>1113088</v>
      </c>
      <c r="G180" s="541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560">
        <v>1113148</v>
      </c>
      <c r="G320" s="561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06">
        <v>1113228</v>
      </c>
      <c r="G367" s="507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hidden="1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hidden="1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hidden="1" customHeight="1">
      <c r="A401" s="284">
        <v>373</v>
      </c>
      <c r="B401" s="302"/>
      <c r="C401" s="302"/>
      <c r="D401" s="302"/>
      <c r="E401" s="286"/>
      <c r="F401" s="550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hidden="1" customHeight="1">
      <c r="A402" s="284">
        <v>374</v>
      </c>
      <c r="B402" s="302"/>
      <c r="C402" s="302"/>
      <c r="D402" s="302"/>
      <c r="E402" s="286"/>
      <c r="F402" s="550">
        <v>1113236</v>
      </c>
      <c r="G402" s="551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20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 (ยกเลิก 23/2)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customHeight="1">
      <c r="A409" s="284">
        <v>389</v>
      </c>
      <c r="B409" s="302"/>
      <c r="C409" s="302"/>
      <c r="D409" s="302"/>
      <c r="E409" s="373"/>
      <c r="F409" s="518">
        <f>'Week 1'!F412</f>
        <v>20062516</v>
      </c>
      <c r="G409" s="544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5.25" customHeight="1">
      <c r="A410" s="284">
        <v>390</v>
      </c>
      <c r="B410" s="302"/>
      <c r="C410" s="302"/>
      <c r="D410" s="302"/>
      <c r="E410" s="286"/>
      <c r="F410" s="518">
        <v>20062792</v>
      </c>
      <c r="G410" s="544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5.25" customHeight="1">
      <c r="A411" s="284">
        <v>391</v>
      </c>
      <c r="B411" s="302"/>
      <c r="C411" s="302"/>
      <c r="D411" s="302"/>
      <c r="E411" s="286"/>
      <c r="F411" s="448">
        <v>20062793</v>
      </c>
      <c r="G411" s="486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5.25" customHeight="1">
      <c r="A412" s="284">
        <v>392</v>
      </c>
      <c r="B412" s="302"/>
      <c r="C412" s="302"/>
      <c r="D412" s="302"/>
      <c r="E412" s="286"/>
      <c r="F412" s="448">
        <v>20062915</v>
      </c>
      <c r="G412" s="588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5.25" customHeight="1">
      <c r="A413" s="284">
        <v>393</v>
      </c>
      <c r="B413" s="302"/>
      <c r="C413" s="302"/>
      <c r="D413" s="302"/>
      <c r="E413" s="286"/>
      <c r="F413" s="448">
        <v>20063265</v>
      </c>
      <c r="G413" s="588" t="s">
        <v>533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5.25" customHeight="1">
      <c r="A414" s="284">
        <v>394</v>
      </c>
      <c r="B414" s="302"/>
      <c r="C414" s="302"/>
      <c r="D414" s="302"/>
      <c r="E414" s="286"/>
      <c r="F414" s="448">
        <v>20063266</v>
      </c>
      <c r="G414" s="588" t="s">
        <v>534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5.25" customHeight="1">
      <c r="A415" s="284">
        <v>395</v>
      </c>
      <c r="B415" s="302"/>
      <c r="C415" s="302"/>
      <c r="D415" s="302"/>
      <c r="E415" s="286"/>
      <c r="F415" s="448">
        <v>20063267</v>
      </c>
      <c r="G415" s="588" t="s">
        <v>535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5.25" customHeight="1">
      <c r="A416" s="284">
        <v>396</v>
      </c>
      <c r="B416" s="302"/>
      <c r="C416" s="302"/>
      <c r="D416" s="302"/>
      <c r="E416" s="286"/>
      <c r="F416" s="448">
        <v>20062916</v>
      </c>
      <c r="G416" s="588" t="s">
        <v>542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5.25" customHeight="1">
      <c r="A417" s="284">
        <v>397</v>
      </c>
      <c r="B417" s="302"/>
      <c r="C417" s="302"/>
      <c r="D417" s="302"/>
      <c r="E417" s="286"/>
      <c r="F417" s="448">
        <v>20063380</v>
      </c>
      <c r="G417" s="588" t="s">
        <v>540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5.25" customHeight="1">
      <c r="A418" s="284">
        <v>398</v>
      </c>
      <c r="B418" s="302"/>
      <c r="C418" s="302"/>
      <c r="D418" s="302"/>
      <c r="E418" s="286"/>
      <c r="F418" s="448">
        <v>20063381</v>
      </c>
      <c r="G418" s="588" t="s">
        <v>541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  <row r="419" spans="1:75" ht="35.25" customHeight="1">
      <c r="A419" s="284">
        <v>399</v>
      </c>
      <c r="B419" s="302"/>
      <c r="C419" s="302"/>
      <c r="D419" s="302"/>
      <c r="E419" s="286"/>
      <c r="F419" s="448">
        <v>20063469</v>
      </c>
      <c r="G419" s="588" t="s">
        <v>538</v>
      </c>
      <c r="H419" s="285" t="s">
        <v>69</v>
      </c>
      <c r="I419" s="302"/>
      <c r="J419" s="302"/>
      <c r="K419" s="300"/>
      <c r="L419" s="378">
        <f t="shared" si="13"/>
        <v>0</v>
      </c>
      <c r="M419" s="378"/>
      <c r="N419" s="302"/>
      <c r="O419" s="379"/>
      <c r="Y419" s="364"/>
      <c r="AI419" s="365"/>
      <c r="AS419" s="404"/>
      <c r="BC419" s="328"/>
      <c r="BM419" s="403"/>
      <c r="BW419" s="352"/>
    </row>
    <row r="420" spans="1:75" ht="35.25" customHeight="1">
      <c r="A420" s="284">
        <v>400</v>
      </c>
      <c r="B420" s="302"/>
      <c r="C420" s="302"/>
      <c r="D420" s="302"/>
      <c r="E420" s="286"/>
      <c r="F420" s="448">
        <v>20063468</v>
      </c>
      <c r="G420" s="588" t="s">
        <v>544</v>
      </c>
      <c r="H420" s="285" t="s">
        <v>69</v>
      </c>
      <c r="I420" s="302"/>
      <c r="J420" s="302"/>
      <c r="K420" s="300"/>
      <c r="L420" s="378">
        <f t="shared" si="13"/>
        <v>0</v>
      </c>
      <c r="M420" s="378"/>
      <c r="N420" s="302"/>
      <c r="O420" s="379"/>
      <c r="Y420" s="364"/>
      <c r="AI420" s="365"/>
      <c r="AS420" s="404"/>
      <c r="BC420" s="328"/>
      <c r="BM420" s="403"/>
      <c r="BW420" s="352"/>
    </row>
  </sheetData>
  <autoFilter ref="A1:CE409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2026-02-18T07:23:17Z</dcterms:modified>
</cp:coreProperties>
</file>