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\2569\มกราคม\"/>
    </mc:Choice>
  </mc:AlternateContent>
  <xr:revisionPtr revIDLastSave="0" documentId="13_ncr:1_{49F3F68D-DEF6-4CAA-ABE6-6D1BD2CE911B}" xr6:coauthVersionLast="47" xr6:coauthVersionMax="47" xr10:uidLastSave="{00000000-0000-0000-0000-000000000000}"/>
  <bookViews>
    <workbookView xWindow="0" yWindow="0" windowWidth="17355" windowHeight="1407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1'!$H$1:$H$416</definedName>
    <definedName name="_xlnm._FilterDatabase" localSheetId="3" hidden="1">'Week 2'!$H$1:$H$412</definedName>
    <definedName name="_xlnm._FilterDatabase" localSheetId="5" hidden="1">'Week 3'!$H$1:$H$412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4" l="1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11" i="4"/>
  <c r="L412" i="4"/>
  <c r="H411" i="4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6" i="6"/>
  <c r="L407" i="6"/>
  <c r="L408" i="2"/>
  <c r="L409" i="2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08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L410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2" i="2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<sst xmlns="http://schemas.openxmlformats.org/spreadsheetml/2006/main" count="9326" uniqueCount="521">
  <si>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</si>
  <si>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</si>
  <si>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</si>
  <si>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</si>
  <si>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</si>
  <si>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</si>
  <si>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</si>
  <si>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</si>
  <si>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</si>
  <si>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</si>
  <si>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</si>
  <si>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</si>
  <si>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</si>
  <si>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</si>
  <si>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</si>
  <si>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</si>
  <si>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</si>
  <si>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</si>
  <si>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</si>
  <si>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</si>
  <si>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</si>
  <si>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</si>
  <si>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</si>
  <si>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</si>
  <si>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</si>
  <si>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</si>
  <si>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</si>
  <si>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</si>
  <si>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</si>
  <si>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</si>
  <si>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</si>
  <si>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</si>
  <si>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</si>
  <si>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</si>
  <si>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</si>
  <si>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</si>
  <si>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</si>
  <si>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</si>
  <si>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</si>
  <si>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</si>
  <si>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</si>
  <si>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</si>
  <si>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</si>
  <si>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</si>
  <si>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</si>
  <si>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</si>
  <si>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</si>
  <si>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</si>
  <si>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</si>
  <si>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</si>
  <si>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</si>
  <si>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</si>
  <si>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</si>
  <si>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</si>
  <si>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</si>
  <si>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</si>
  <si>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</si>
  <si>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</si>
  <si>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</si>
  <si>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</si>
  <si>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</si>
  <si>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</si>
  <si>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</si>
  <si>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</si>
  <si>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</si>
  <si>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</si>
  <si>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</si>
  <si>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</si>
  <si>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</si>
  <si>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</si>
  <si>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</si>
  <si>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</si>
  <si>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</si>
  <si>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</si>
  <si>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</si>
  <si>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</si>
  <si>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</si>
  <si>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</si>
  <si>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</si>
  <si>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</si>
  <si>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</si>
  <si>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</si>
  <si>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</si>
  <si>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</si>
  <si>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</si>
  <si>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</si>
  <si>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</si>
  <si>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</si>
  <si>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</si>
  <si>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</si>
  <si>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</si>
  <si>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</si>
  <si>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</si>
  <si>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</si>
  <si>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</si>
  <si>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</si>
  <si>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</si>
  <si>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</si>
  <si>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</si>
  <si>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</si>
  <si>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</si>
  <si>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</si>
  <si>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</si>
  <si>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</si>
  <si>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</si>
  <si>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</si>
  <si>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</si>
  <si>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</si>
  <si>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</si>
  <si>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</si>
  <si>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</si>
  <si>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</si>
  <si>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</si>
  <si>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</si>
  <si>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</si>
  <si>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</si>
  <si>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</si>
  <si>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</si>
  <si>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</si>
  <si>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</si>
  <si>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</si>
  <si>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</si>
  <si>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</si>
  <si>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</si>
  <si>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</si>
  <si>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</si>
  <si>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</si>
  <si>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</si>
  <si>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</si>
  <si>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</si>
  <si>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</si>
  <si>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</si>
  <si>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</si>
  <si>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</si>
  <si>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</si>
  <si>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</si>
  <si>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</si>
  <si>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</si>
  <si>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</si>
  <si>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</si>
  <si>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</si>
  <si>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</si>
  <si>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</si>
  <si>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</si>
  <si>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</si>
  <si>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</si>
  <si>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</si>
  <si>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</si>
  <si>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</si>
  <si>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</si>
  <si>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</si>
  <si>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</si>
  <si>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</si>
  <si>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</si>
  <si>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</si>
  <si>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</si>
  <si>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</si>
  <si>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</si>
  <si>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</si>
  <si>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</si>
  <si>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</si>
  <si>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</si>
  <si>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</si>
  <si>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</si>
  <si>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</si>
  <si>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</si>
  <si>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</si>
  <si>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</si>
  <si>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</si>
  <si>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</si>
  <si>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</si>
  <si>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</si>
  <si>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</si>
  <si>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</si>
  <si>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</si>
  <si>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</si>
  <si>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</si>
  <si>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</si>
  <si>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</si>
  <si>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</si>
  <si>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</si>
  <si>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</si>
  <si>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</si>
  <si>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</si>
  <si>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</si>
  <si>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</si>
  <si>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</si>
  <si>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</si>
  <si>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</si>
  <si>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</si>
  <si>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</si>
  <si>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</si>
  <si>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</si>
  <si>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</si>
  <si>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</si>
  <si>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</si>
  <si>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</si>
  <si>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</si>
  <si>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</si>
  <si>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</si>
  <si>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</si>
  <si>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</si>
  <si>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</si>
  <si>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</si>
  <si>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</si>
  <si>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</si>
  <si>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</si>
  <si>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</si>
  <si>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</si>
  <si>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</si>
  <si>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</si>
  <si>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</si>
  <si>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</si>
  <si>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</si>
  <si>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</si>
  <si>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</si>
  <si>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</si>
  <si>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</si>
  <si>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</si>
  <si>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</si>
  <si>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</si>
  <si>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</si>
  <si>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</si>
  <si>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</si>
  <si>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</si>
  <si>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</si>
  <si>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</si>
  <si>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</si>
  <si>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</si>
  <si>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</si>
  <si>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</si>
  <si>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</si>
  <si>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</si>
  <si>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</si>
  <si>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</si>
  <si>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</si>
  <si>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</si>
  <si>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</si>
  <si>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</si>
  <si>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</si>
  <si>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</si>
  <si>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</si>
  <si>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</si>
  <si>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</si>
  <si>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</si>
  <si>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</si>
  <si>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</si>
  <si>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</si>
  <si>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</si>
  <si>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</si>
  <si>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</si>
  <si>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</si>
  <si>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</si>
  <si>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</si>
  <si>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</si>
  <si>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</si>
  <si>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</si>
  <si>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</si>
  <si>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</si>
  <si>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</si>
  <si>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</si>
  <si>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</si>
  <si>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</si>
  <si>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</si>
  <si>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</si>
  <si>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</si>
  <si>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</si>
  <si>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</si>
  <si>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</si>
  <si>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</si>
  <si>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</si>
  <si>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</si>
  <si>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</si>
  <si>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</si>
  <si>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</si>
  <si>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</si>
  <si>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</si>
  <si>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</si>
  <si>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</si>
  <si>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</si>
  <si>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</si>
  <si>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</si>
  <si>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</si>
  <si>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</si>
  <si>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</si>
  <si>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</si>
  <si>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</si>
  <si>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</si>
  <si>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</si>
  <si>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</si>
  <si>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</si>
  <si>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</si>
  <si>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</si>
  <si>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</si>
  <si>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</si>
  <si>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</si>
  <si>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</si>
  <si>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</si>
  <si>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</si>
  <si>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</si>
  <si>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</si>
  <si>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</si>
  <si>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</si>
  <si>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</si>
  <si>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</si>
  <si>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</si>
  <si>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</si>
  <si>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</si>
  <si>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</si>
  <si>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</si>
  <si>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</si>
  <si>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</si>
  <si>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</si>
  <si>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</si>
  <si>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</si>
  <si>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</si>
  <si>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</si>
  <si>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</si>
  <si>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</si>
  <si>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</si>
  <si>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</si>
  <si>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</si>
  <si>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</si>
  <si>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</si>
  <si>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</si>
  <si>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</si>
  <si>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</si>
  <si>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</si>
  <si>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</si>
  <si>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</si>
  <si>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</si>
  <si>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</si>
  <si>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</si>
  <si>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</si>
  <si>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</si>
  <si>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</si>
  <si>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</si>
  <si>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</si>
  <si>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</si>
  <si>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</si>
  <si>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</si>
  <si>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</si>
  <si>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</si>
  <si>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</si>
  <si>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</si>
  <si>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</si>
  <si>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</si>
  <si>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</si>
  <si>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</si>
  <si>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</si>
  <si>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</si>
  <si>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</si>
  <si>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</si>
  <si>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</si>
  <si>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</si>
  <si>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</si>
  <si>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</si>
  <si>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</si>
  <si>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</si>
  <si>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</si>
  <si>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</si>
  <si>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</si>
  <si>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</si>
  <si>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</si>
  <si>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</si>
  <si>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</si>
  <si>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</si>
  <si>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</si>
  <si>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</si>
  <si>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</si>
  <si>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</si>
  <si>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</si>
  <si>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</si>
  <si>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</si>
  <si>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</si>
  <si>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</si>
  <si>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</si>
  <si>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</si>
  <si>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</si>
  <si>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</si>
  <si>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</si>
  <si>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</si>
  <si>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</si>
  <si>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</si>
  <si>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</si>
  <si>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</si>
  <si>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</si>
  <si>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</si>
  <si>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</si>
  <si>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</si>
  <si>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</si>
  <si>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</si>
  <si>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</si>
  <si>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</si>
  <si>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</si>
  <si>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</si>
  <si>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</si>
  <si>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</si>
  <si>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</si>
  <si>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</si>
  <si>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</si>
  <si>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</si>
  <si>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</si>
  <si>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</si>
  <si>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</si>
  <si>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</si>
  <si>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</si>
  <si>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</si>
  <si>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</si>
  <si>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</si>
  <si>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</si>
  <si>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</si>
  <si>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</si>
  <si>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</si>
  <si>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</si>
  <si>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</si>
  <si>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</si>
  <si>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</si>
  <si>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</si>
  <si>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</si>
  <si>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</si>
  <si>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</si>
  <si>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</si>
  <si>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</si>
  <si>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</si>
  <si>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</si>
  <si>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</si>
  <si>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</si>
  <si>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</si>
  <si>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</si>
  <si>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</si>
  <si>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</si>
  <si>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</si>
  <si>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</si>
  <si>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</si>
  <si>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</si>
  <si>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</si>
  <si>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</si>
  <si>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</si>
  <si>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</si>
  <si>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</si>
  <si>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</si>
  <si>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</si>
  <si>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</si>
  <si>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</si>
  <si>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</si>
  <si>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</si>
  <si>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</si>
  <si>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</si>
  <si>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</si>
  <si>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</si>
  <si>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</si>
  <si>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</si>
  <si>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</si>
  <si>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</si>
  <si>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</si>
  <si>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</si>
  <si>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</si>
  <si>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</si>
  <si>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</si>
  <si>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</si>
  <si>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</si>
  <si>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</si>
  <si>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</si>
  <si>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</si>
  <si>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</si>
  <si>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</si>
  <si>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</si>
  <si>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</si>
  <si>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</si>
  <si>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</si>
  <si>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</si>
  <si>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</si>
  <si>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</si>
  <si>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</si>
  <si>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</si>
  <si>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</si>
  <si>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</si>
  <si>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</si>
  <si>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</si>
  <si>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</si>
  <si>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</si>
  <si>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</si>
  <si>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</si>
  <si>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</si>
  <si>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</si>
  <si>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</si>
  <si>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</si>
  <si>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</si>
  <si>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</si>
  <si>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</si>
  <si>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</si>
  <si>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</si>
  <si>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</si>
  <si>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</si>
  <si>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</si>
  <si>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</si>
  <si>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</si>
  <si>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</si>
  <si>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</si>
  <si>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</si>
  <si>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</si>
  <si>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</si>
  <si>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</si>
  <si>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</si>
  <si>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</si>
  <si>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</si>
  <si>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</si>
  <si>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1 (วันที่ 4 - 10 มกราคม 2569)</t>
  </si>
  <si>
    <t>week 2 (วันที่ 11 - 17 มกราคม 2569)</t>
  </si>
  <si>
    <t>week 3 (วันที่ 18 - 24 มกราคม 2569)</t>
  </si>
  <si>
    <t>week 4 (วันที่ 25 - 31 มกราคม 2569)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</si>
  <si>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</si>
  <si>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</si>
  <si>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</si>
  <si>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</si>
  <si>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</si>
  <si>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</si>
  <si>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</si>
  <si>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แซนวิชไก่หยองพริกเผา80g</t>
  </si>
  <si>
    <t>ขนมปังพิซซ่าโบโลน่า80g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</si>
</sst>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8" borderId="16" xfId="0" applyFont="1" applyFill="1" applyBorder="1" applyAlignment="1">
      <alignment horizontal="center"/>
    </xf>
    <xf numFmtId="0" fontId="19" fillId="49" borderId="16" xfId="0" applyFont="1" applyFill="1" applyBorder="1"/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19" fillId="2" borderId="21" xfId="0" applyFont="1" applyFill="1" applyBorder="1" applyAlignment="1">
      <alignment horizontal="center"/>
    </xf>
    <xf numFmtId="0" fontId="37" fillId="0" borderId="21" xfId="0" applyFont="1" applyBorder="1" applyAlignment="1">
      <alignment horizontal="center" wrapText="1"/>
    </xf>
    <xf numFmtId="0" fontId="37" fillId="0" borderId="21" xfId="0" applyFont="1" applyBorder="1" applyAlignment="1">
      <alignment wrapText="1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21" fillId="0" borderId="23" xfId="0" applyFont="1" applyBorder="1"/>
    <xf numFmtId="0" fontId="21" fillId="0" borderId="15" xfId="0" applyFont="1" applyBorder="1"/>
    <xf numFmtId="0" fontId="22" fillId="5" borderId="23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07"/>
      <c r="M1" s="605"/>
      <c r="N1" s="608" t="s">
        <v>417</v>
      </c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5"/>
      <c r="AI1" s="608" t="s">
        <v>418</v>
      </c>
      <c r="AJ1" s="607"/>
      <c r="AK1" s="607"/>
      <c r="AL1" s="607"/>
      <c r="AM1" s="607"/>
      <c r="AN1" s="607"/>
      <c r="AO1" s="607"/>
      <c r="AP1" s="607"/>
      <c r="AQ1" s="607"/>
      <c r="AR1" s="607"/>
      <c r="AS1" s="607"/>
      <c r="AT1" s="607"/>
      <c r="AU1" s="607"/>
      <c r="AV1" s="607"/>
      <c r="AW1" s="607"/>
      <c r="AX1" s="607"/>
      <c r="AY1" s="607"/>
      <c r="AZ1" s="607"/>
      <c r="BA1" s="607"/>
      <c r="BB1" s="607"/>
      <c r="BC1" s="605"/>
      <c r="BD1" s="608" t="s">
        <v>419</v>
      </c>
      <c r="BE1" s="607"/>
      <c r="BF1" s="607"/>
      <c r="BG1" s="607"/>
      <c r="BH1" s="607"/>
      <c r="BI1" s="607"/>
      <c r="BJ1" s="607"/>
      <c r="BK1" s="607"/>
      <c r="BL1" s="607"/>
      <c r="BM1" s="607"/>
      <c r="BN1" s="607"/>
      <c r="BO1" s="607"/>
      <c r="BP1" s="607"/>
      <c r="BQ1" s="607"/>
      <c r="BR1" s="607"/>
      <c r="BS1" s="607"/>
      <c r="BT1" s="607"/>
      <c r="BU1" s="607"/>
      <c r="BV1" s="607"/>
      <c r="BW1" s="607"/>
      <c r="BX1" s="605"/>
      <c r="BY1" s="608" t="s">
        <v>420</v>
      </c>
      <c r="BZ1" s="607"/>
      <c r="CA1" s="607"/>
      <c r="CB1" s="607"/>
      <c r="CC1" s="607"/>
      <c r="CD1" s="607"/>
      <c r="CE1" s="607"/>
      <c r="CF1" s="607"/>
      <c r="CG1" s="607"/>
      <c r="CH1" s="607"/>
      <c r="CI1" s="607"/>
      <c r="CJ1" s="607"/>
      <c r="CK1" s="607"/>
      <c r="CL1" s="607"/>
      <c r="CM1" s="607"/>
      <c r="CN1" s="607"/>
      <c r="CO1" s="607"/>
      <c r="CP1" s="607"/>
      <c r="CQ1" s="607"/>
      <c r="CR1" s="607"/>
      <c r="CS1" s="605"/>
      <c r="CT1" s="608" t="s">
        <v>421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605"/>
    </row>
    <row r="2" spans="1:118" ht="26.25" hidden="1">
      <c r="A2" s="599"/>
      <c r="B2" s="599"/>
      <c r="C2" s="599"/>
      <c r="D2" s="599"/>
      <c r="E2" s="599"/>
      <c r="F2" s="599"/>
      <c r="G2" s="599"/>
      <c r="H2" s="239"/>
      <c r="I2" s="609" t="s">
        <v>11</v>
      </c>
      <c r="J2" s="609" t="s">
        <v>12</v>
      </c>
      <c r="K2" s="606" t="s">
        <v>13</v>
      </c>
      <c r="L2" s="607"/>
      <c r="M2" s="605"/>
      <c r="N2" s="612" t="s">
        <v>14</v>
      </c>
      <c r="O2" s="607"/>
      <c r="P2" s="605"/>
      <c r="Q2" s="612" t="s">
        <v>15</v>
      </c>
      <c r="R2" s="607"/>
      <c r="S2" s="605"/>
      <c r="T2" s="612" t="s">
        <v>16</v>
      </c>
      <c r="U2" s="607"/>
      <c r="V2" s="605"/>
      <c r="W2" s="612" t="s">
        <v>17</v>
      </c>
      <c r="X2" s="607"/>
      <c r="Y2" s="605"/>
      <c r="Z2" s="612" t="s">
        <v>18</v>
      </c>
      <c r="AA2" s="607"/>
      <c r="AB2" s="605"/>
      <c r="AC2" s="612" t="s">
        <v>19</v>
      </c>
      <c r="AD2" s="607"/>
      <c r="AE2" s="605"/>
      <c r="AF2" s="612" t="s">
        <v>20</v>
      </c>
      <c r="AG2" s="607"/>
      <c r="AH2" s="605"/>
      <c r="AI2" s="612" t="s">
        <v>14</v>
      </c>
      <c r="AJ2" s="607"/>
      <c r="AK2" s="605"/>
      <c r="AL2" s="612" t="s">
        <v>15</v>
      </c>
      <c r="AM2" s="607"/>
      <c r="AN2" s="605"/>
      <c r="AO2" s="612" t="s">
        <v>16</v>
      </c>
      <c r="AP2" s="607"/>
      <c r="AQ2" s="605"/>
      <c r="AR2" s="612" t="s">
        <v>17</v>
      </c>
      <c r="AS2" s="607"/>
      <c r="AT2" s="605"/>
      <c r="AU2" s="612" t="s">
        <v>18</v>
      </c>
      <c r="AV2" s="607"/>
      <c r="AW2" s="605"/>
      <c r="AX2" s="612" t="s">
        <v>19</v>
      </c>
      <c r="AY2" s="607"/>
      <c r="AZ2" s="605"/>
      <c r="BA2" s="612" t="s">
        <v>20</v>
      </c>
      <c r="BB2" s="607"/>
      <c r="BC2" s="605"/>
      <c r="BD2" s="612" t="s">
        <v>14</v>
      </c>
      <c r="BE2" s="607"/>
      <c r="BF2" s="605"/>
      <c r="BG2" s="612" t="s">
        <v>15</v>
      </c>
      <c r="BH2" s="607"/>
      <c r="BI2" s="605"/>
      <c r="BJ2" s="612" t="s">
        <v>16</v>
      </c>
      <c r="BK2" s="607"/>
      <c r="BL2" s="605"/>
      <c r="BM2" s="612" t="s">
        <v>17</v>
      </c>
      <c r="BN2" s="607"/>
      <c r="BO2" s="605"/>
      <c r="BP2" s="612" t="s">
        <v>18</v>
      </c>
      <c r="BQ2" s="607"/>
      <c r="BR2" s="605"/>
      <c r="BS2" s="612" t="s">
        <v>19</v>
      </c>
      <c r="BT2" s="607"/>
      <c r="BU2" s="605"/>
      <c r="BV2" s="612" t="s">
        <v>20</v>
      </c>
      <c r="BW2" s="607"/>
      <c r="BX2" s="605"/>
      <c r="BY2" s="612" t="s">
        <v>14</v>
      </c>
      <c r="BZ2" s="607"/>
      <c r="CA2" s="605"/>
      <c r="CB2" s="612" t="s">
        <v>15</v>
      </c>
      <c r="CC2" s="607"/>
      <c r="CD2" s="605"/>
      <c r="CE2" s="612" t="s">
        <v>16</v>
      </c>
      <c r="CF2" s="607"/>
      <c r="CG2" s="605"/>
      <c r="CH2" s="612" t="s">
        <v>17</v>
      </c>
      <c r="CI2" s="607"/>
      <c r="CJ2" s="605"/>
      <c r="CK2" s="612" t="s">
        <v>18</v>
      </c>
      <c r="CL2" s="607"/>
      <c r="CM2" s="605"/>
      <c r="CN2" s="612" t="s">
        <v>19</v>
      </c>
      <c r="CO2" s="607"/>
      <c r="CP2" s="605"/>
      <c r="CQ2" s="612" t="s">
        <v>20</v>
      </c>
      <c r="CR2" s="607"/>
      <c r="CS2" s="605"/>
      <c r="CT2" s="612" t="s">
        <v>14</v>
      </c>
      <c r="CU2" s="607"/>
      <c r="CV2" s="605"/>
      <c r="CW2" s="612" t="s">
        <v>15</v>
      </c>
      <c r="CX2" s="607"/>
      <c r="CY2" s="605"/>
      <c r="CZ2" s="612" t="s">
        <v>16</v>
      </c>
      <c r="DA2" s="607"/>
      <c r="DB2" s="605"/>
      <c r="DC2" s="612" t="s">
        <v>17</v>
      </c>
      <c r="DD2" s="607"/>
      <c r="DE2" s="605"/>
      <c r="DF2" s="612" t="s">
        <v>18</v>
      </c>
      <c r="DG2" s="607"/>
      <c r="DH2" s="605"/>
      <c r="DI2" s="612" t="s">
        <v>19</v>
      </c>
      <c r="DJ2" s="607"/>
      <c r="DK2" s="605"/>
      <c r="DL2" s="612" t="s">
        <v>20</v>
      </c>
      <c r="DM2" s="607"/>
      <c r="DN2" s="605"/>
    </row>
    <row r="3" spans="1:118" ht="26.25" hidden="1">
      <c r="A3" s="599"/>
      <c r="B3" s="599"/>
      <c r="C3" s="599"/>
      <c r="D3" s="599"/>
      <c r="E3" s="599"/>
      <c r="F3" s="599"/>
      <c r="G3" s="599"/>
      <c r="H3" s="239"/>
      <c r="I3" s="610"/>
      <c r="J3" s="610"/>
      <c r="K3" s="606" t="s">
        <v>21</v>
      </c>
      <c r="L3" s="607"/>
      <c r="M3" s="60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2">
        <v>30</v>
      </c>
      <c r="DG3" s="607"/>
      <c r="DH3" s="605"/>
      <c r="DI3" s="612">
        <v>31</v>
      </c>
      <c r="DJ3" s="607"/>
      <c r="DK3" s="605"/>
      <c r="DL3" s="612">
        <v>1</v>
      </c>
      <c r="DM3" s="607"/>
      <c r="DN3" s="605"/>
    </row>
    <row r="4" spans="1:118" ht="60.75" hidden="1" customHeight="1">
      <c r="A4" s="600"/>
      <c r="B4" s="600"/>
      <c r="C4" s="600"/>
      <c r="D4" s="600"/>
      <c r="E4" s="600"/>
      <c r="F4" s="600"/>
      <c r="G4" s="600"/>
      <c r="H4" s="240"/>
      <c r="I4" s="611"/>
      <c r="J4" s="61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6"/>
  <sheetViews>
    <sheetView topLeftCell="B391" zoomScale="90" zoomScaleNormal="90" workbookViewId="0">
      <selection activeCell="J419" sqref="J41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19"/>
      <c r="M1" s="620"/>
      <c r="N1" s="623" t="s">
        <v>508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2880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330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88">
        <v>1113090</v>
      </c>
      <c r="G141" s="58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10321</v>
      </c>
      <c r="M141" s="172">
        <v>0</v>
      </c>
      <c r="N141" s="173"/>
      <c r="O141" s="317">
        <v>2768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2151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409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2379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1414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1200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5794</v>
      </c>
      <c r="M144" s="172">
        <v>0</v>
      </c>
      <c r="N144" s="173"/>
      <c r="O144" s="317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1191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811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704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15180</v>
      </c>
      <c r="M145" s="172">
        <v>0</v>
      </c>
      <c r="N145" s="173"/>
      <c r="O145" s="317">
        <v>2880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2820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2820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960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330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330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5144</v>
      </c>
      <c r="M169" s="172">
        <v>0</v>
      </c>
      <c r="N169" s="173"/>
      <c r="O169" s="317">
        <v>1122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984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687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1073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317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14520</v>
      </c>
      <c r="M171" s="172">
        <v>0</v>
      </c>
      <c r="N171" s="173"/>
      <c r="O171" s="317"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2745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405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31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527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4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321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321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6012</v>
      </c>
      <c r="M181" s="172">
        <v>0</v>
      </c>
      <c r="N181" s="173"/>
      <c r="O181" s="317">
        <v>1314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1357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844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1224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5600</v>
      </c>
      <c r="M186" s="172">
        <v>0</v>
      </c>
      <c r="N186" s="173"/>
      <c r="O186" s="317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13180</v>
      </c>
      <c r="M205" s="172">
        <v>0</v>
      </c>
      <c r="N205" s="173"/>
      <c r="O205" s="317">
        <v>2340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2260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2260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1420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27832</v>
      </c>
      <c r="M223" s="172">
        <v>0</v>
      </c>
      <c r="N223" s="173"/>
      <c r="O223" s="317">
        <v>5508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5292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5004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828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5600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5600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20480</v>
      </c>
      <c r="M224" s="172">
        <v>0</v>
      </c>
      <c r="N224" s="173"/>
      <c r="O224" s="317">
        <v>4716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4464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1188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612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18264</v>
      </c>
      <c r="M225" s="172">
        <v>0</v>
      </c>
      <c r="N225" s="173"/>
      <c r="O225" s="317">
        <v>3520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3392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3392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960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520</v>
      </c>
      <c r="H301" s="168" t="s">
        <v>69</v>
      </c>
      <c r="I301" s="168"/>
      <c r="J301" s="158"/>
      <c r="K301" s="172">
        <v>0</v>
      </c>
      <c r="L301" s="177">
        <f t="shared" si="11"/>
        <v>15060</v>
      </c>
      <c r="M301" s="172">
        <v>0</v>
      </c>
      <c r="N301" s="173"/>
      <c r="O301" s="317">
        <v>3000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2820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1020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5248</v>
      </c>
      <c r="M323" s="172">
        <v>0</v>
      </c>
      <c r="N323" s="173"/>
      <c r="O323" s="316">
        <v>1180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759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971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6188</v>
      </c>
      <c r="M325" s="172">
        <v>0</v>
      </c>
      <c r="N325" s="173"/>
      <c r="O325" s="317">
        <v>1361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1206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1058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11980</v>
      </c>
      <c r="M344" s="172">
        <v>0</v>
      </c>
      <c r="N344" s="173"/>
      <c r="O344" s="317">
        <v>2280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2160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2160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780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3655</v>
      </c>
      <c r="M360" s="172">
        <v>0</v>
      </c>
      <c r="N360" s="173"/>
      <c r="O360" s="313">
        <v>948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545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508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3992</v>
      </c>
      <c r="M361" s="172"/>
      <c r="N361" s="173"/>
      <c r="O361" s="313">
        <v>750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866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936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10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10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5519</v>
      </c>
      <c r="M365" s="172"/>
      <c r="N365" s="173"/>
      <c r="O365" s="366">
        <v>1206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1098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1236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96">
        <v>713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489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28908</v>
      </c>
      <c r="M373" s="468"/>
      <c r="N373" s="401"/>
      <c r="O373" s="459">
        <v>5436</v>
      </c>
      <c r="Y373" s="364">
        <v>5148</v>
      </c>
      <c r="AI373" s="365">
        <v>5148</v>
      </c>
      <c r="AS373" s="404">
        <v>1476</v>
      </c>
      <c r="BC373" s="383">
        <v>5900</v>
      </c>
      <c r="BM373" s="384">
        <v>5800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42500</v>
      </c>
      <c r="M374" s="378"/>
      <c r="N374" s="302"/>
      <c r="O374" s="459">
        <v>7920</v>
      </c>
      <c r="Y374" s="364">
        <v>7500</v>
      </c>
      <c r="AI374" s="365">
        <v>7500</v>
      </c>
      <c r="AS374" s="404">
        <v>2580</v>
      </c>
      <c r="BC374" s="383">
        <v>8500</v>
      </c>
      <c r="BM374" s="384">
        <v>8500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519</v>
      </c>
      <c r="H377" s="285" t="s">
        <v>69</v>
      </c>
      <c r="I377" s="302"/>
      <c r="J377" s="302"/>
      <c r="K377" s="300"/>
      <c r="L377" s="378">
        <f t="shared" si="18"/>
        <v>9088</v>
      </c>
      <c r="M377" s="378"/>
      <c r="N377" s="302"/>
      <c r="O377" s="459">
        <v>1712</v>
      </c>
      <c r="Y377" s="364">
        <v>1664</v>
      </c>
      <c r="AI377" s="365">
        <v>1664</v>
      </c>
      <c r="AS377" s="404">
        <v>448</v>
      </c>
      <c r="BC377" s="383">
        <v>1800</v>
      </c>
      <c r="BM377" s="384">
        <v>1800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8"/>
        <v>3395</v>
      </c>
      <c r="M381" s="390"/>
      <c r="N381" s="302"/>
      <c r="O381" s="379">
        <v>739</v>
      </c>
      <c r="Y381" s="364">
        <v>589</v>
      </c>
      <c r="AI381" s="365">
        <v>424</v>
      </c>
      <c r="AS381" s="404">
        <v>783</v>
      </c>
      <c r="BC381" s="328">
        <v>410</v>
      </c>
      <c r="BM381" s="403">
        <v>450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10960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660</v>
      </c>
      <c r="BC382" s="328">
        <v>2300</v>
      </c>
      <c r="BM382" s="403">
        <v>2300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11000</v>
      </c>
      <c r="M383" s="378"/>
      <c r="N383" s="302"/>
      <c r="O383" s="459">
        <v>2200</v>
      </c>
      <c r="Y383" s="364">
        <v>2120</v>
      </c>
      <c r="AI383" s="365">
        <v>2120</v>
      </c>
      <c r="AS383" s="404">
        <v>360</v>
      </c>
      <c r="BC383" s="328">
        <v>2100</v>
      </c>
      <c r="BM383" s="403">
        <v>2100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490</v>
      </c>
      <c r="H388" s="285" t="s">
        <v>69</v>
      </c>
      <c r="I388" s="302"/>
      <c r="J388" s="302"/>
      <c r="K388" s="300"/>
      <c r="L388" s="378">
        <f t="shared" si="18"/>
        <v>15120</v>
      </c>
      <c r="M388" s="378"/>
      <c r="N388" s="302"/>
      <c r="O388" s="459">
        <v>2820</v>
      </c>
      <c r="Y388" s="364">
        <v>2640</v>
      </c>
      <c r="AI388" s="365">
        <v>2640</v>
      </c>
      <c r="AS388" s="404">
        <v>1020</v>
      </c>
      <c r="BC388" s="328">
        <v>3000</v>
      </c>
      <c r="BM388" s="403">
        <v>3000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518</v>
      </c>
      <c r="H389" s="285" t="s">
        <v>69</v>
      </c>
      <c r="I389" s="302"/>
      <c r="J389" s="302"/>
      <c r="K389" s="300"/>
      <c r="L389" s="378">
        <f t="shared" si="18"/>
        <v>4800</v>
      </c>
      <c r="M389" s="378"/>
      <c r="N389" s="302"/>
      <c r="O389" s="459">
        <v>780</v>
      </c>
      <c r="Y389" s="364">
        <v>720</v>
      </c>
      <c r="AI389" s="365">
        <v>720</v>
      </c>
      <c r="AS389" s="404">
        <v>180</v>
      </c>
      <c r="BC389" s="328">
        <v>1200</v>
      </c>
      <c r="BM389" s="403">
        <v>1200</v>
      </c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6380</v>
      </c>
      <c r="M394" s="378"/>
      <c r="N394" s="302"/>
      <c r="O394" s="459">
        <v>1260</v>
      </c>
      <c r="Y394" s="364">
        <v>1188</v>
      </c>
      <c r="AI394" s="365">
        <v>1188</v>
      </c>
      <c r="AS394" s="404">
        <v>144</v>
      </c>
      <c r="BC394" s="328">
        <v>1300</v>
      </c>
      <c r="BM394" s="403">
        <v>1300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28360</v>
      </c>
      <c r="M395" s="378"/>
      <c r="N395" s="302"/>
      <c r="O395" s="459">
        <v>5640</v>
      </c>
      <c r="Y395" s="364">
        <v>5280</v>
      </c>
      <c r="AI395" s="365">
        <v>5280</v>
      </c>
      <c r="AS395" s="404">
        <v>1260</v>
      </c>
      <c r="BC395" s="328">
        <v>5500</v>
      </c>
      <c r="BM395" s="403">
        <v>5400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9">SUM(O398,Y398,AI398,AS398,BC398,BM398,BW398)</f>
        <v>7200</v>
      </c>
      <c r="M398" s="378"/>
      <c r="N398" s="302"/>
      <c r="O398" s="459">
        <v>1308</v>
      </c>
      <c r="Y398" s="364">
        <v>1248</v>
      </c>
      <c r="AI398" s="365">
        <v>1248</v>
      </c>
      <c r="AS398" s="404">
        <v>396</v>
      </c>
      <c r="BC398" s="328">
        <v>1500</v>
      </c>
      <c r="BM398" s="403">
        <v>1500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93" t="s">
        <v>470</v>
      </c>
      <c r="H399" s="368" t="s">
        <v>69</v>
      </c>
      <c r="I399" s="362"/>
      <c r="J399" s="362"/>
      <c r="K399" s="371"/>
      <c r="L399" s="474">
        <f t="shared" si="19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9"/>
        <v>16780</v>
      </c>
      <c r="M400" s="474"/>
      <c r="N400" s="497"/>
      <c r="O400" s="489">
        <v>3860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3680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3680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860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2400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2300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491</v>
      </c>
      <c r="H401" s="368" t="s">
        <v>69</v>
      </c>
      <c r="I401" s="497"/>
      <c r="J401" s="529"/>
      <c r="K401" s="371"/>
      <c r="L401" s="474">
        <f t="shared" si="19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481</v>
      </c>
      <c r="H402" s="285" t="s">
        <v>69</v>
      </c>
      <c r="I402" s="308"/>
      <c r="J402" s="308"/>
      <c r="K402" s="300"/>
      <c r="L402" s="378">
        <f t="shared" si="19"/>
        <v>7320</v>
      </c>
      <c r="M402" s="378"/>
      <c r="N402" s="308"/>
      <c r="O402" s="459">
        <v>1360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1280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1280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400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1500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1500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482</v>
      </c>
      <c r="H403" s="285" t="s">
        <v>69</v>
      </c>
      <c r="I403" s="308"/>
      <c r="J403" s="308"/>
      <c r="K403" s="300"/>
      <c r="L403" s="378">
        <f t="shared" si="19"/>
        <v>11160</v>
      </c>
      <c r="M403" s="378"/>
      <c r="N403" s="308"/>
      <c r="O403" s="459">
        <v>1960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1880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1880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1040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2200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2200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492</v>
      </c>
      <c r="H404" s="285" t="s">
        <v>69</v>
      </c>
      <c r="I404" s="308"/>
      <c r="J404" s="308"/>
      <c r="K404" s="300"/>
      <c r="L404" s="378">
        <f t="shared" si="19"/>
        <v>15596</v>
      </c>
      <c r="M404" s="378"/>
      <c r="N404" s="308"/>
      <c r="O404" s="459">
        <v>2304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2196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2196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900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4000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4000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86">
        <v>1113231</v>
      </c>
      <c r="G405" s="587" t="s">
        <v>476</v>
      </c>
      <c r="H405" s="353" t="s">
        <v>42</v>
      </c>
      <c r="I405" s="302"/>
      <c r="J405" s="302"/>
      <c r="K405" s="300"/>
      <c r="L405" s="159">
        <f t="shared" si="19"/>
        <v>5127</v>
      </c>
      <c r="M405" s="378"/>
      <c r="N405" s="302"/>
      <c r="O405" s="379">
        <v>1516</v>
      </c>
      <c r="Y405" s="364">
        <v>1207</v>
      </c>
      <c r="AI405" s="365">
        <v>254</v>
      </c>
      <c r="AS405" s="404">
        <v>1398</v>
      </c>
      <c r="BC405" s="328">
        <v>252</v>
      </c>
      <c r="BM405" s="403">
        <v>500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586">
        <v>1113232</v>
      </c>
      <c r="G406" s="587" t="s">
        <v>479</v>
      </c>
      <c r="H406" s="353" t="s">
        <v>42</v>
      </c>
      <c r="I406" s="302"/>
      <c r="J406" s="302"/>
      <c r="K406" s="300"/>
      <c r="L406" s="159">
        <f t="shared" si="19"/>
        <v>4579</v>
      </c>
      <c r="M406" s="378"/>
      <c r="N406" s="302"/>
      <c r="O406" s="379">
        <v>1353</v>
      </c>
      <c r="Y406" s="364">
        <v>1169</v>
      </c>
      <c r="AI406" s="365">
        <v>179</v>
      </c>
      <c r="AS406" s="404">
        <v>1238</v>
      </c>
      <c r="BC406" s="328">
        <v>190</v>
      </c>
      <c r="BM406" s="403">
        <v>450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586">
        <v>1113233</v>
      </c>
      <c r="G407" s="587" t="s">
        <v>486</v>
      </c>
      <c r="H407" s="353" t="s">
        <v>42</v>
      </c>
      <c r="I407" s="302"/>
      <c r="J407" s="302"/>
      <c r="K407" s="300"/>
      <c r="L407" s="159">
        <f t="shared" si="19"/>
        <v>4529</v>
      </c>
      <c r="M407" s="378"/>
      <c r="N407" s="302"/>
      <c r="O407" s="379">
        <v>1453</v>
      </c>
      <c r="Y407" s="364">
        <v>1094</v>
      </c>
      <c r="AI407" s="365">
        <v>191</v>
      </c>
      <c r="AS407" s="404">
        <v>1200</v>
      </c>
      <c r="BC407" s="328">
        <v>191</v>
      </c>
      <c r="BM407" s="403">
        <v>400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487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513</v>
      </c>
      <c r="H409" s="353" t="s">
        <v>42</v>
      </c>
      <c r="I409" s="302"/>
      <c r="J409" s="302"/>
      <c r="K409" s="300"/>
      <c r="L409" s="159">
        <f t="shared" si="19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514</v>
      </c>
      <c r="H410" s="353" t="s">
        <v>42</v>
      </c>
      <c r="I410" s="302"/>
      <c r="J410" s="302"/>
      <c r="K410" s="300"/>
      <c r="L410" s="159">
        <f t="shared" si="19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503</v>
      </c>
      <c r="H411" s="285" t="s">
        <v>69</v>
      </c>
      <c r="I411" s="308"/>
      <c r="J411" s="308"/>
      <c r="K411" s="300"/>
      <c r="L411" s="378">
        <f t="shared" ref="L411:L412" si="20">SUM(O411,Y411,AI411,AS411,BC411,BM411,BW411)</f>
        <v>9600</v>
      </c>
      <c r="M411" s="378"/>
      <c r="N411" s="308"/>
      <c r="O411" s="459">
        <v>2040</v>
      </c>
      <c r="Y411" s="364">
        <v>1920</v>
      </c>
      <c r="AI411" s="365">
        <v>1920</v>
      </c>
      <c r="AS411" s="404">
        <v>120</v>
      </c>
      <c r="BC411" s="328">
        <v>1800</v>
      </c>
      <c r="BM411" s="403">
        <v>1800</v>
      </c>
      <c r="BW411" s="352"/>
    </row>
    <row r="412" spans="1:75" ht="31.5" customHeight="1">
      <c r="A412" s="590">
        <v>391</v>
      </c>
      <c r="B412" s="560"/>
      <c r="C412" s="562"/>
      <c r="D412" s="562"/>
      <c r="E412" s="369"/>
      <c r="F412" s="591">
        <v>20062516</v>
      </c>
      <c r="G412" s="592" t="s">
        <v>504</v>
      </c>
      <c r="H412" s="368" t="s">
        <v>69</v>
      </c>
      <c r="I412" s="562"/>
      <c r="J412" s="562"/>
      <c r="K412" s="371"/>
      <c r="L412" s="474">
        <f t="shared" si="20"/>
        <v>8060</v>
      </c>
      <c r="M412" s="474"/>
      <c r="N412" s="562"/>
      <c r="O412" s="489">
        <v>972</v>
      </c>
      <c r="Y412" s="490">
        <v>936</v>
      </c>
      <c r="AI412" s="491">
        <v>936</v>
      </c>
      <c r="AS412" s="492">
        <v>216</v>
      </c>
      <c r="BC412" s="493">
        <v>2500</v>
      </c>
      <c r="BM412" s="494">
        <v>2500</v>
      </c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94">
        <v>20062792</v>
      </c>
      <c r="G413" s="595" t="s">
        <v>517</v>
      </c>
      <c r="H413" s="368" t="s">
        <v>69</v>
      </c>
      <c r="I413" s="308"/>
      <c r="J413" s="308"/>
      <c r="K413" s="300"/>
      <c r="L413" s="378"/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515</v>
      </c>
      <c r="H414" s="368" t="s">
        <v>69</v>
      </c>
      <c r="I414" s="308"/>
      <c r="J414" s="308"/>
      <c r="K414" s="300"/>
      <c r="L414" s="378"/>
      <c r="M414" s="378"/>
      <c r="N414" s="308"/>
      <c r="O414" s="459">
        <v>1088</v>
      </c>
      <c r="Y414" s="364">
        <v>1024</v>
      </c>
      <c r="AI414" s="365">
        <v>1024</v>
      </c>
      <c r="AS414" s="404">
        <v>192</v>
      </c>
      <c r="BC414" s="328">
        <v>1000</v>
      </c>
      <c r="BM414" s="403">
        <v>1000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535">
        <v>20062915</v>
      </c>
      <c r="G415" s="536" t="s">
        <v>516</v>
      </c>
      <c r="H415" s="285"/>
      <c r="I415" s="308"/>
      <c r="J415" s="308"/>
      <c r="K415" s="300"/>
      <c r="L415" s="378"/>
      <c r="M415" s="378"/>
      <c r="N415" s="308"/>
      <c r="O415" s="459"/>
      <c r="Y415" s="364"/>
      <c r="AI415" s="365"/>
      <c r="AS415" s="404"/>
      <c r="BC415" s="328"/>
      <c r="BM415" s="403">
        <v>2500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35"/>
      <c r="G416" s="536"/>
      <c r="H416" s="285"/>
      <c r="I416" s="308"/>
      <c r="J416" s="308"/>
      <c r="K416" s="300"/>
      <c r="L416" s="378"/>
      <c r="M416" s="378"/>
      <c r="N416" s="308"/>
      <c r="O416" s="459"/>
      <c r="Y416" s="364"/>
      <c r="AI416" s="365"/>
      <c r="AS416" s="404"/>
      <c r="BC416" s="328"/>
      <c r="BM416" s="403"/>
      <c r="BW416" s="352"/>
    </row>
  </sheetData>
  <autoFilter ref="H1:H416" xr:uid="{00000000-0001-0000-0100-000000000000}">
    <filterColumn colId="0">
      <filters>
        <filter val="CJ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2"/>
  <sheetViews>
    <sheetView tabSelected="1" topLeftCell="H358" zoomScale="90" zoomScaleNormal="90" workbookViewId="0">
      <selection activeCell="CF367" sqref="CF36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40" t="s">
        <v>3</v>
      </c>
      <c r="E1" s="640" t="s">
        <v>4</v>
      </c>
      <c r="F1" s="641" t="s">
        <v>5</v>
      </c>
      <c r="G1" s="642" t="s">
        <v>6</v>
      </c>
      <c r="H1" s="597" t="s">
        <v>7</v>
      </c>
      <c r="I1" s="644" t="s">
        <v>8</v>
      </c>
      <c r="J1" s="645"/>
      <c r="K1" s="646"/>
      <c r="L1" s="647"/>
      <c r="M1" s="648"/>
      <c r="N1" s="649" t="s">
        <v>509</v>
      </c>
      <c r="O1" s="647"/>
      <c r="P1" s="619"/>
      <c r="Q1" s="619"/>
      <c r="R1" s="619"/>
      <c r="S1" s="619"/>
      <c r="T1" s="619"/>
      <c r="U1" s="619"/>
      <c r="V1" s="619"/>
      <c r="W1" s="619"/>
      <c r="X1" s="619"/>
      <c r="Y1" s="647"/>
      <c r="Z1" s="619"/>
      <c r="AA1" s="619"/>
      <c r="AB1" s="619"/>
      <c r="AC1" s="619"/>
      <c r="AD1" s="619"/>
      <c r="AE1" s="619"/>
      <c r="AF1" s="619"/>
      <c r="AG1" s="619"/>
      <c r="AH1" s="619"/>
      <c r="AI1" s="647"/>
      <c r="AJ1" s="619"/>
      <c r="AK1" s="619"/>
      <c r="AL1" s="619"/>
      <c r="AM1" s="619"/>
      <c r="AN1" s="619"/>
      <c r="AO1" s="619"/>
      <c r="AP1" s="619"/>
      <c r="AQ1" s="619"/>
      <c r="AR1" s="619"/>
      <c r="AS1" s="647"/>
      <c r="AT1" s="619"/>
      <c r="AU1" s="619"/>
      <c r="AV1" s="619"/>
      <c r="AW1" s="619"/>
      <c r="AX1" s="619"/>
      <c r="AY1" s="619"/>
      <c r="AZ1" s="619"/>
      <c r="BA1" s="619"/>
      <c r="BB1" s="619"/>
      <c r="BC1" s="647"/>
      <c r="BD1" s="619"/>
      <c r="BE1" s="619"/>
      <c r="BF1" s="619"/>
      <c r="BG1" s="619"/>
      <c r="BH1" s="619"/>
      <c r="BI1" s="619"/>
      <c r="BJ1" s="619"/>
      <c r="BK1" s="619"/>
      <c r="BL1" s="619"/>
      <c r="BM1" s="647"/>
      <c r="BN1" s="619"/>
      <c r="BO1" s="619"/>
      <c r="BP1" s="619"/>
      <c r="BQ1" s="619"/>
      <c r="BR1" s="619"/>
      <c r="BS1" s="619"/>
      <c r="BT1" s="619"/>
      <c r="BU1" s="619"/>
      <c r="BV1" s="619"/>
      <c r="BW1" s="647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50" t="s">
        <v>13</v>
      </c>
      <c r="L2" s="617"/>
      <c r="M2" s="618"/>
      <c r="N2" s="643" t="s">
        <v>14</v>
      </c>
      <c r="O2" s="617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7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7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7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7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7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7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2890</v>
      </c>
      <c r="M9" s="172">
        <v>0</v>
      </c>
      <c r="N9" s="173"/>
      <c r="O9" s="218">
        <v>1890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45</v>
      </c>
      <c r="M98" s="172">
        <v>0</v>
      </c>
      <c r="N98" s="173"/>
      <c r="O98" s="202">
        <v>25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45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3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4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5200</v>
      </c>
      <c r="M141" s="172">
        <v>0</v>
      </c>
      <c r="N141" s="173"/>
      <c r="O141" s="317">
        <v>500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1000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1100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5790</v>
      </c>
      <c r="M144" s="172">
        <v>0</v>
      </c>
      <c r="N144" s="173"/>
      <c r="O144" s="317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1190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810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1160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16200</v>
      </c>
      <c r="M145" s="172">
        <v>0</v>
      </c>
      <c r="N145" s="173"/>
      <c r="O145" s="218">
        <v>2800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5130</v>
      </c>
      <c r="M169" s="172">
        <v>0</v>
      </c>
      <c r="N169" s="173"/>
      <c r="O169" s="317">
        <v>1130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980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1070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16000</v>
      </c>
      <c r="M171" s="172">
        <v>0</v>
      </c>
      <c r="N171" s="173"/>
      <c r="O171" s="218">
        <v>2900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2800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2500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218">
        <v>15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8">SUM(O175,Y175,AI175,AS175,BC175,BM175,BW175)</f>
        <v>540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9">SUM(O181,Y181,AI181,AS181,BC181,BM181,BW181)</f>
        <v>6000</v>
      </c>
      <c r="M181" s="172">
        <v>0</v>
      </c>
      <c r="N181" s="173"/>
      <c r="O181" s="317">
        <v>1320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1350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840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1220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6000</v>
      </c>
      <c r="M186" s="172">
        <v>0</v>
      </c>
      <c r="N186" s="173"/>
      <c r="O186" s="218">
        <v>1000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1000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1000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1000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1000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1000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13200</v>
      </c>
      <c r="M205" s="172">
        <v>0</v>
      </c>
      <c r="N205" s="173"/>
      <c r="O205" s="218">
        <v>2300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2300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2300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2300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31200</v>
      </c>
      <c r="M223" s="172">
        <v>0</v>
      </c>
      <c r="N223" s="173"/>
      <c r="O223" s="218">
        <v>5500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5300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5000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5000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5200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5200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26300</v>
      </c>
      <c r="M224" s="172">
        <v>0</v>
      </c>
      <c r="N224" s="173"/>
      <c r="O224" s="218">
        <v>4700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4500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4200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20700</v>
      </c>
      <c r="M225" s="172">
        <v>0</v>
      </c>
      <c r="N225" s="173">
        <v>1800</v>
      </c>
      <c r="O225" s="218">
        <v>3500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3600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3400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3400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0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1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2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2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0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493</v>
      </c>
      <c r="H301" s="168" t="s">
        <v>69</v>
      </c>
      <c r="I301" s="168"/>
      <c r="J301" s="158"/>
      <c r="K301" s="172">
        <v>0</v>
      </c>
      <c r="L301" s="177">
        <f t="shared" si="10"/>
        <v>17500</v>
      </c>
      <c r="M301" s="172">
        <v>0</v>
      </c>
      <c r="N301" s="173"/>
      <c r="O301" s="218">
        <v>3000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2900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2900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2900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2900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2900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1"/>
        <v>0</v>
      </c>
      <c r="BZ301" s="173"/>
      <c r="CA301" s="173"/>
      <c r="CB301" s="173"/>
      <c r="CC301" s="173"/>
      <c r="CD301" s="158">
        <f t="shared" si="12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0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1"/>
        <v>0</v>
      </c>
      <c r="BZ303" s="219"/>
      <c r="CA303" s="173"/>
      <c r="CB303" s="173"/>
      <c r="CC303" s="219"/>
      <c r="CD303" s="158">
        <f t="shared" si="12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0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0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1"/>
        <v>0</v>
      </c>
      <c r="BZ311" s="173"/>
      <c r="CA311" s="173"/>
      <c r="CB311" s="173"/>
      <c r="CC311" s="173"/>
      <c r="CD311" s="158">
        <f t="shared" si="12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0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1"/>
        <v>0</v>
      </c>
      <c r="BZ312" s="231"/>
      <c r="CA312" s="231"/>
      <c r="CB312" s="231"/>
      <c r="CC312" s="231"/>
      <c r="CD312" s="158">
        <f t="shared" si="12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0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1"/>
        <v>0</v>
      </c>
      <c r="BZ316" s="173"/>
      <c r="CA316" s="173"/>
      <c r="CB316" s="173"/>
      <c r="CC316" s="173"/>
      <c r="CD316" s="158">
        <f t="shared" si="12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0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1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2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0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1"/>
        <v>0</v>
      </c>
      <c r="BZ319" s="173"/>
      <c r="CA319" s="173"/>
      <c r="CB319" s="173"/>
      <c r="CC319" s="173"/>
      <c r="CD319" s="158">
        <f t="shared" si="12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0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1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2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0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0"/>
        <v>5250</v>
      </c>
      <c r="M323" s="172">
        <v>0</v>
      </c>
      <c r="N323" s="173"/>
      <c r="O323" s="316">
        <v>1180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760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970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2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0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0"/>
        <v>6170</v>
      </c>
      <c r="M325" s="172">
        <v>0</v>
      </c>
      <c r="N325" s="173"/>
      <c r="O325" s="317">
        <v>1350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1060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1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2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0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1"/>
        <v>0</v>
      </c>
      <c r="BZ326" s="173"/>
      <c r="CA326" s="173"/>
      <c r="CB326" s="173"/>
      <c r="CC326" s="219"/>
      <c r="CD326" s="158">
        <f t="shared" si="12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0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0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173"/>
      <c r="CA328" s="173"/>
      <c r="CB328" s="173"/>
      <c r="CC328" s="173"/>
      <c r="CD328" s="158">
        <f t="shared" si="12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1"/>
        <v>0</v>
      </c>
      <c r="BZ329" s="219"/>
      <c r="CA329" s="173"/>
      <c r="CB329" s="173"/>
      <c r="CC329" s="173"/>
      <c r="CD329" s="158">
        <f t="shared" si="12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1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2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0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1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2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0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0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0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0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0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0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0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12600</v>
      </c>
      <c r="M344" s="172">
        <v>0</v>
      </c>
      <c r="N344" s="173"/>
      <c r="O344" s="218">
        <v>2200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2200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2200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3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3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3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3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505</v>
      </c>
      <c r="H352" s="323" t="s">
        <v>378</v>
      </c>
      <c r="I352" s="323"/>
      <c r="J352" s="324"/>
      <c r="K352" s="325">
        <v>0</v>
      </c>
      <c r="L352" s="177">
        <f t="shared" si="13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0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0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1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2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0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4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5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6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6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6"/>
        <v>3640</v>
      </c>
      <c r="M360" s="172">
        <v>0</v>
      </c>
      <c r="N360" s="173"/>
      <c r="O360" s="313">
        <v>950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540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570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6"/>
        <v>3990</v>
      </c>
      <c r="M361" s="172"/>
      <c r="N361" s="173"/>
      <c r="O361" s="313">
        <v>750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940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6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6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6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6"/>
        <v>5520</v>
      </c>
      <c r="M365" s="172"/>
      <c r="N365" s="173"/>
      <c r="O365" s="366">
        <v>1200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1100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670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1240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710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6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6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6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6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4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5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8" si="17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7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7"/>
        <v>31700</v>
      </c>
      <c r="M373" s="390"/>
      <c r="N373" s="302"/>
      <c r="O373" s="379">
        <v>5400</v>
      </c>
      <c r="Y373" s="380">
        <v>5200</v>
      </c>
      <c r="AI373" s="381">
        <v>5200</v>
      </c>
      <c r="AS373" s="382">
        <v>5300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7"/>
        <v>45500</v>
      </c>
      <c r="M374" s="390"/>
      <c r="N374" s="302"/>
      <c r="O374" s="379">
        <v>8000</v>
      </c>
      <c r="Y374" s="380">
        <v>7500</v>
      </c>
      <c r="AI374" s="381">
        <v>7500</v>
      </c>
      <c r="AS374" s="382">
        <v>7500</v>
      </c>
      <c r="BC374" s="383">
        <v>7500</v>
      </c>
      <c r="BM374" s="384">
        <v>7500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7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7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496</v>
      </c>
      <c r="H377" s="285" t="s">
        <v>69</v>
      </c>
      <c r="I377" s="302"/>
      <c r="J377" s="302"/>
      <c r="K377" s="389"/>
      <c r="L377" s="378">
        <f t="shared" si="17"/>
        <v>10000</v>
      </c>
      <c r="M377" s="390"/>
      <c r="N377" s="302"/>
      <c r="O377" s="379">
        <v>1700</v>
      </c>
      <c r="Y377" s="380">
        <v>1700</v>
      </c>
      <c r="AI377" s="381">
        <v>1700</v>
      </c>
      <c r="AS377" s="382">
        <v>1500</v>
      </c>
      <c r="BC377" s="383">
        <v>1700</v>
      </c>
      <c r="BM377" s="384">
        <v>1700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7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7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7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7"/>
        <v>3000</v>
      </c>
      <c r="M381" s="378"/>
      <c r="N381" s="302"/>
      <c r="O381" s="459">
        <v>700</v>
      </c>
      <c r="Y381" s="364">
        <v>500</v>
      </c>
      <c r="AI381" s="365">
        <v>400</v>
      </c>
      <c r="AS381" s="404">
        <v>400</v>
      </c>
      <c r="BC381" s="328">
        <v>600</v>
      </c>
      <c r="BM381" s="403">
        <v>400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497</v>
      </c>
      <c r="H382" s="285" t="s">
        <v>69</v>
      </c>
      <c r="I382" s="302"/>
      <c r="J382" s="302"/>
      <c r="K382" s="300"/>
      <c r="L382" s="378">
        <f t="shared" si="17"/>
        <v>11300</v>
      </c>
      <c r="M382" s="378"/>
      <c r="N382" s="302"/>
      <c r="O382" s="379">
        <v>2000</v>
      </c>
      <c r="Y382" s="364">
        <v>1800</v>
      </c>
      <c r="AI382" s="365">
        <v>1800</v>
      </c>
      <c r="AS382" s="404">
        <v>1900</v>
      </c>
      <c r="BC382" s="328">
        <v>1900</v>
      </c>
      <c r="BM382" s="403">
        <v>1900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7"/>
        <v>12500</v>
      </c>
      <c r="M383" s="378"/>
      <c r="N383" s="302"/>
      <c r="O383" s="379">
        <v>2200</v>
      </c>
      <c r="Y383" s="364">
        <v>2100</v>
      </c>
      <c r="AI383" s="365">
        <v>2100</v>
      </c>
      <c r="AS383" s="404">
        <v>2100</v>
      </c>
      <c r="BC383" s="328">
        <v>2000</v>
      </c>
      <c r="BM383" s="403">
        <v>2000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7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7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7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7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498</v>
      </c>
      <c r="H388" s="285" t="s">
        <v>69</v>
      </c>
      <c r="I388" s="302"/>
      <c r="J388" s="302"/>
      <c r="K388" s="300"/>
      <c r="L388" s="378">
        <f t="shared" si="17"/>
        <v>15100</v>
      </c>
      <c r="M388" s="378"/>
      <c r="N388" s="302"/>
      <c r="O388" s="379">
        <v>2800</v>
      </c>
      <c r="Y388" s="364">
        <v>2700</v>
      </c>
      <c r="AI388" s="365">
        <v>2700</v>
      </c>
      <c r="AS388" s="404">
        <v>2300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499</v>
      </c>
      <c r="H389" s="285" t="s">
        <v>69</v>
      </c>
      <c r="I389" s="302"/>
      <c r="J389" s="302"/>
      <c r="K389" s="300"/>
      <c r="L389" s="378">
        <f t="shared" si="17"/>
        <v>5200</v>
      </c>
      <c r="M389" s="378"/>
      <c r="N389" s="302"/>
      <c r="O389" s="379">
        <v>800</v>
      </c>
      <c r="Y389" s="364">
        <v>800</v>
      </c>
      <c r="AI389" s="365">
        <v>800</v>
      </c>
      <c r="AS389" s="404">
        <v>800</v>
      </c>
      <c r="BC389" s="328">
        <v>1000</v>
      </c>
      <c r="BM389" s="403">
        <v>1000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468</v>
      </c>
      <c r="H390" s="285" t="s">
        <v>69</v>
      </c>
      <c r="I390" s="302"/>
      <c r="J390" s="302"/>
      <c r="K390" s="300"/>
      <c r="L390" s="378">
        <f t="shared" si="17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7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7"/>
        <v>7300</v>
      </c>
      <c r="M392" s="378"/>
      <c r="N392" s="302"/>
      <c r="O392" s="379">
        <v>1300</v>
      </c>
      <c r="Y392" s="364">
        <v>1200</v>
      </c>
      <c r="AI392" s="365">
        <v>1200</v>
      </c>
      <c r="AS392" s="404">
        <v>1200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7"/>
        <v>32100</v>
      </c>
      <c r="M393" s="378"/>
      <c r="N393" s="302"/>
      <c r="O393" s="379">
        <v>5600</v>
      </c>
      <c r="Y393" s="364">
        <v>5300</v>
      </c>
      <c r="AI393" s="365">
        <v>5300</v>
      </c>
      <c r="AS393" s="404">
        <v>5300</v>
      </c>
      <c r="BC393" s="328">
        <v>5300</v>
      </c>
      <c r="BM393" s="403">
        <v>5300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7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7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7"/>
        <v>7800</v>
      </c>
      <c r="M396" s="378"/>
      <c r="N396" s="302"/>
      <c r="O396" s="379">
        <v>1300</v>
      </c>
      <c r="Y396" s="364">
        <v>1300</v>
      </c>
      <c r="AI396" s="365">
        <v>1300</v>
      </c>
      <c r="AS396" s="404">
        <v>1300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471</v>
      </c>
      <c r="H398" s="285" t="s">
        <v>69</v>
      </c>
      <c r="I398" s="302"/>
      <c r="J398" s="302"/>
      <c r="K398" s="300"/>
      <c r="L398" s="378">
        <f t="shared" si="17"/>
        <v>21800</v>
      </c>
      <c r="M398" s="378"/>
      <c r="N398" s="302"/>
      <c r="O398" s="379">
        <v>3800</v>
      </c>
      <c r="Y398" s="364">
        <v>3600</v>
      </c>
      <c r="AI398" s="365">
        <v>3600</v>
      </c>
      <c r="AS398" s="404">
        <v>3600</v>
      </c>
      <c r="BC398" s="328">
        <v>3600</v>
      </c>
      <c r="BM398" s="403">
        <v>3600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500</v>
      </c>
      <c r="H400" s="543" t="s">
        <v>69</v>
      </c>
      <c r="I400" s="302"/>
      <c r="J400" s="302"/>
      <c r="K400" s="300"/>
      <c r="L400" s="378">
        <f t="shared" si="17"/>
        <v>7900</v>
      </c>
      <c r="M400" s="378"/>
      <c r="N400" s="302"/>
      <c r="O400" s="379">
        <v>1400</v>
      </c>
      <c r="Y400" s="364">
        <v>1300</v>
      </c>
      <c r="AI400" s="365">
        <v>1300</v>
      </c>
      <c r="AS400" s="404">
        <v>1300</v>
      </c>
      <c r="BC400" s="328">
        <v>1300</v>
      </c>
      <c r="BM400" s="403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501</v>
      </c>
      <c r="H401" s="543" t="s">
        <v>69</v>
      </c>
      <c r="I401" s="302"/>
      <c r="J401" s="302"/>
      <c r="K401" s="300"/>
      <c r="L401" s="378">
        <f t="shared" si="17"/>
        <v>10600</v>
      </c>
      <c r="M401" s="378"/>
      <c r="N401" s="302"/>
      <c r="O401" s="379">
        <v>2000</v>
      </c>
      <c r="Y401" s="364">
        <v>1900</v>
      </c>
      <c r="AI401" s="365">
        <v>1900</v>
      </c>
      <c r="AS401" s="404">
        <v>1800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502</v>
      </c>
      <c r="H402" s="543" t="s">
        <v>69</v>
      </c>
      <c r="I402" s="302"/>
      <c r="J402" s="302"/>
      <c r="K402" s="300"/>
      <c r="L402" s="378">
        <f t="shared" si="17"/>
        <v>12500</v>
      </c>
      <c r="M402" s="378"/>
      <c r="N402" s="302"/>
      <c r="O402" s="379">
        <v>2300</v>
      </c>
      <c r="Y402" s="364">
        <v>2100</v>
      </c>
      <c r="AI402" s="365">
        <v>2100</v>
      </c>
      <c r="AS402" s="404">
        <v>2000</v>
      </c>
      <c r="BC402" s="328">
        <v>2000</v>
      </c>
      <c r="BM402" s="403">
        <v>2000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7"/>
        <v>3400</v>
      </c>
      <c r="M403" s="378"/>
      <c r="N403" s="302"/>
      <c r="O403" s="459">
        <v>500</v>
      </c>
      <c r="Y403" s="364">
        <v>400</v>
      </c>
      <c r="AI403" s="365">
        <v>500</v>
      </c>
      <c r="AS403" s="404">
        <v>900</v>
      </c>
      <c r="BC403" s="328">
        <v>500</v>
      </c>
      <c r="BM403" s="403">
        <v>600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7"/>
        <v>2850</v>
      </c>
      <c r="M404" s="378"/>
      <c r="N404" s="302"/>
      <c r="O404" s="459">
        <v>500</v>
      </c>
      <c r="Y404" s="364">
        <v>400</v>
      </c>
      <c r="AI404" s="365">
        <v>400</v>
      </c>
      <c r="AS404" s="404">
        <v>700</v>
      </c>
      <c r="BC404" s="328">
        <v>400</v>
      </c>
      <c r="BM404" s="403">
        <v>450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7"/>
        <v>2850</v>
      </c>
      <c r="M405" s="378"/>
      <c r="N405" s="302"/>
      <c r="O405" s="459">
        <v>500</v>
      </c>
      <c r="Y405" s="364">
        <v>350</v>
      </c>
      <c r="AI405" s="365">
        <v>400</v>
      </c>
      <c r="AS405" s="404">
        <v>700</v>
      </c>
      <c r="BC405" s="328">
        <v>400</v>
      </c>
      <c r="BM405" s="403">
        <v>500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2" si="18">SUM(O409,Y409,AI409,AS409,BC409,BM409,BW409)</f>
        <v>11500</v>
      </c>
      <c r="M409" s="378"/>
      <c r="N409" s="302"/>
      <c r="O409" s="379">
        <v>2000</v>
      </c>
      <c r="Y409" s="364">
        <v>1900</v>
      </c>
      <c r="AI409" s="365">
        <v>1900</v>
      </c>
      <c r="AS409" s="404">
        <v>1900</v>
      </c>
      <c r="BC409" s="328">
        <v>1900</v>
      </c>
      <c r="BM409" s="403">
        <v>1900</v>
      </c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8"/>
        <v>6000</v>
      </c>
      <c r="M410" s="378"/>
      <c r="N410" s="302"/>
      <c r="O410" s="379">
        <v>1000</v>
      </c>
      <c r="Y410" s="364">
        <v>1000</v>
      </c>
      <c r="AI410" s="365">
        <v>1000</v>
      </c>
      <c r="AS410" s="404">
        <v>1000</v>
      </c>
      <c r="BC410" s="328">
        <v>1000</v>
      </c>
      <c r="BM410" s="403">
        <v>1000</v>
      </c>
      <c r="BW410" s="352"/>
    </row>
    <row r="411" spans="1:75" ht="30.75" hidden="1" customHeight="1">
      <c r="A411" s="284">
        <v>390</v>
      </c>
      <c r="B411" s="302"/>
      <c r="C411" s="302"/>
      <c r="D411" s="302"/>
      <c r="E411" s="286"/>
      <c r="F411" s="535">
        <v>20062793</v>
      </c>
      <c r="G411" s="536" t="s">
        <v>515</v>
      </c>
      <c r="H411" s="543" t="str">
        <f>'Week 1'!H413</f>
        <v>CJ</v>
      </c>
      <c r="I411" s="302"/>
      <c r="J411" s="302"/>
      <c r="K411" s="300"/>
      <c r="L411" s="378">
        <f t="shared" si="18"/>
        <v>6300</v>
      </c>
      <c r="M411" s="378"/>
      <c r="N411" s="302"/>
      <c r="O411" s="379">
        <v>1100</v>
      </c>
      <c r="Y411" s="364">
        <v>1100</v>
      </c>
      <c r="AI411" s="365">
        <v>1100</v>
      </c>
      <c r="AS411" s="404">
        <v>1000</v>
      </c>
      <c r="BC411" s="328">
        <v>1000</v>
      </c>
      <c r="BM411" s="403">
        <v>1000</v>
      </c>
      <c r="BW411" s="352"/>
    </row>
    <row r="412" spans="1:75" ht="30.75" hidden="1" customHeight="1">
      <c r="A412" s="284">
        <v>391</v>
      </c>
      <c r="B412" s="302"/>
      <c r="C412" s="302"/>
      <c r="D412" s="302"/>
      <c r="E412" s="286"/>
      <c r="F412" s="535">
        <v>20062915</v>
      </c>
      <c r="G412" s="536" t="s">
        <v>516</v>
      </c>
      <c r="H412" s="543" t="str">
        <f>'Week 1'!H414</f>
        <v>CJ</v>
      </c>
      <c r="I412" s="302"/>
      <c r="J412" s="302"/>
      <c r="K412" s="300"/>
      <c r="L412" s="378">
        <f t="shared" si="18"/>
        <v>18080</v>
      </c>
      <c r="M412" s="378"/>
      <c r="N412" s="302"/>
      <c r="O412" s="379">
        <v>3080</v>
      </c>
      <c r="Y412" s="364">
        <v>3000</v>
      </c>
      <c r="AI412" s="365">
        <v>3000</v>
      </c>
      <c r="AS412" s="404">
        <v>3000</v>
      </c>
      <c r="BC412" s="328">
        <v>3000</v>
      </c>
      <c r="BM412" s="403">
        <v>3000</v>
      </c>
      <c r="BW412" s="352"/>
    </row>
  </sheetData>
  <autoFilter ref="H1:H412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2"/>
  <sheetViews>
    <sheetView topLeftCell="A364" zoomScale="90" zoomScaleNormal="90" workbookViewId="0">
      <selection activeCell="F407" sqref="F407:F40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19"/>
      <c r="M1" s="620"/>
      <c r="N1" s="623" t="s">
        <v>510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1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2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2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2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2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2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2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3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474</v>
      </c>
      <c r="H377" s="285" t="s">
        <v>69</v>
      </c>
      <c r="I377" s="302"/>
      <c r="J377" s="302"/>
      <c r="K377" s="389"/>
      <c r="L377" s="378">
        <f t="shared" si="14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4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5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6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7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7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500</v>
      </c>
      <c r="H400" s="285" t="s">
        <v>69</v>
      </c>
      <c r="I400" s="302"/>
      <c r="J400" s="302"/>
      <c r="K400" s="300"/>
      <c r="L400" s="378">
        <f t="shared" si="17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501</v>
      </c>
      <c r="H401" s="285" t="s">
        <v>69</v>
      </c>
      <c r="I401" s="302"/>
      <c r="J401" s="302"/>
      <c r="K401" s="300"/>
      <c r="L401" s="378">
        <f t="shared" si="17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502</v>
      </c>
      <c r="H402" s="285" t="s">
        <v>69</v>
      </c>
      <c r="I402" s="553"/>
      <c r="J402" s="553"/>
      <c r="K402" s="300"/>
      <c r="L402" s="378">
        <f t="shared" si="17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7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7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486</v>
      </c>
      <c r="H405" s="353" t="s">
        <v>42</v>
      </c>
      <c r="I405" s="302"/>
      <c r="J405" s="302"/>
      <c r="K405" s="300"/>
      <c r="L405" s="159">
        <f t="shared" si="17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2" si="18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8"/>
        <v>0</v>
      </c>
      <c r="M410" s="378"/>
      <c r="N410" s="553"/>
      <c r="O410" s="379"/>
      <c r="Y410" s="364"/>
      <c r="AI410" s="365"/>
      <c r="AS410" s="404"/>
      <c r="BC410" s="555"/>
      <c r="BM410" s="403"/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35">
        <v>20062792</v>
      </c>
      <c r="G411" s="536" t="s">
        <v>507</v>
      </c>
      <c r="H411" s="285" t="s">
        <v>69</v>
      </c>
      <c r="I411" s="553"/>
      <c r="J411" s="553"/>
      <c r="K411" s="300"/>
      <c r="L411" s="378">
        <f t="shared" si="18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506</v>
      </c>
      <c r="H412" s="285" t="s">
        <v>69</v>
      </c>
      <c r="I412" s="553"/>
      <c r="J412" s="553"/>
      <c r="K412" s="300"/>
      <c r="L412" s="378">
        <f t="shared" si="18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</sheetData>
  <autoFilter ref="H1:H41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3"/>
  <sheetViews>
    <sheetView topLeftCell="A366" zoomScale="90" zoomScaleNormal="90" workbookViewId="0">
      <selection activeCell="F406" sqref="F406:F40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51" t="s">
        <v>1</v>
      </c>
      <c r="C1" s="651" t="s">
        <v>2</v>
      </c>
      <c r="D1" s="651" t="s">
        <v>3</v>
      </c>
      <c r="E1" s="622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19"/>
      <c r="M1" s="620"/>
      <c r="N1" s="623" t="s">
        <v>511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483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481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482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476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479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480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478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513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514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448">
        <f>'Week 1'!F412</f>
        <v>20062516</v>
      </c>
      <c r="G410" s="48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448">
        <v>20062792</v>
      </c>
      <c r="G411" s="486" t="s">
        <v>507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506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16.5" customHeight="1"/>
  </sheetData>
  <autoFilter ref="H1:H412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topLeftCell="A360" zoomScale="90" zoomScaleNormal="90" workbookViewId="0">
      <selection activeCell="I413" sqref="I41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19"/>
      <c r="M1" s="620"/>
      <c r="N1" s="623" t="s">
        <v>512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477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476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480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478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513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514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2026-01-13T02:44:29Z</dcterms:modified>
</cp:coreProperties>
</file>