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Forecast\Forecast\2569\มกราคม\"/>
    </mc:Choice>
  </mc:AlternateContent>
  <xr:revisionPtr revIDLastSave="0" documentId="13_ncr:1_{87FB2F8E-A7B8-4487-83F3-1F947A163577}" xr6:coauthVersionLast="47" xr6:coauthVersionMax="47" xr10:uidLastSave="{00000000-0000-0000-0000-000000000000}"/>
  <bookViews>
    <workbookView xWindow="-150" yWindow="0" windowWidth="14100" windowHeight="15585" tabRatio="743" firstSheet="1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1'!$H$1:$H$410</definedName>
    <definedName name="_xlnm._FilterDatabase" localSheetId="3" hidden="1">'Week 2'!$H$1:$H$408</definedName>
    <definedName name="_xlnm._FilterDatabase" localSheetId="5" hidden="1">'Week 3'!$H$1:$H$410</definedName>
    <definedName name="_xlnm._FilterDatabase" localSheetId="7" hidden="1">'Week 4'!$H$1:$H$410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0" i="10" l="1"/>
  <c r="L399" i="10"/>
  <c r="L398" i="10"/>
  <c r="L397" i="10"/>
  <c r="L380" i="10"/>
  <c r="L368" i="10"/>
  <c r="L367" i="10"/>
  <c r="L366" i="10"/>
  <c r="L365" i="10"/>
  <c r="L364" i="10"/>
  <c r="L363" i="10"/>
  <c r="L362" i="10"/>
  <c r="L361" i="10"/>
  <c r="L360" i="10"/>
  <c r="L359" i="10"/>
  <c r="L358" i="10"/>
  <c r="L357" i="10"/>
  <c r="L336" i="10"/>
  <c r="L335" i="10"/>
  <c r="L325" i="10"/>
  <c r="L324" i="10"/>
  <c r="L323" i="10"/>
  <c r="L322" i="10"/>
  <c r="L321" i="10"/>
  <c r="L320" i="10"/>
  <c r="L180" i="10"/>
  <c r="L174" i="10"/>
  <c r="L169" i="10"/>
  <c r="L144" i="10"/>
  <c r="L141" i="10"/>
  <c r="L114" i="10"/>
  <c r="L104" i="10"/>
  <c r="L101" i="10"/>
  <c r="L62" i="10"/>
  <c r="L408" i="10"/>
  <c r="L409" i="10"/>
  <c r="L407" i="10"/>
  <c r="L406" i="10"/>
  <c r="L345" i="10"/>
  <c r="L346" i="10"/>
  <c r="L347" i="10"/>
  <c r="L348" i="10"/>
  <c r="L349" i="10"/>
  <c r="L350" i="10"/>
  <c r="L351" i="10"/>
  <c r="L94" i="10"/>
  <c r="L93" i="10"/>
  <c r="L92" i="10"/>
  <c r="L352" i="8"/>
  <c r="L351" i="8"/>
  <c r="L350" i="8"/>
  <c r="L349" i="8"/>
  <c r="L348" i="8"/>
  <c r="L347" i="8"/>
  <c r="L346" i="8"/>
  <c r="L345" i="8"/>
  <c r="L94" i="8"/>
  <c r="L93" i="8"/>
  <c r="L92" i="8"/>
  <c r="L405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09" i="8"/>
  <c r="L410" i="8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409" i="6"/>
  <c r="L410" i="6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352" i="4"/>
  <c r="L351" i="4"/>
  <c r="L350" i="4"/>
  <c r="L349" i="4"/>
  <c r="L348" i="4"/>
  <c r="L347" i="4"/>
  <c r="L346" i="4"/>
  <c r="L345" i="4"/>
  <c r="L94" i="4"/>
  <c r="L93" i="4"/>
  <c r="L92" i="4"/>
  <c r="L408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52" i="2"/>
  <c r="L351" i="2"/>
  <c r="L350" i="2"/>
  <c r="L349" i="2"/>
  <c r="L348" i="2"/>
  <c r="L347" i="2"/>
  <c r="L346" i="2"/>
  <c r="L345" i="2"/>
  <c r="L94" i="2"/>
  <c r="L93" i="2"/>
  <c r="L92" i="2"/>
  <c r="F406" i="10"/>
  <c r="G406" i="10"/>
  <c r="F407" i="10"/>
  <c r="G407" i="10"/>
  <c r="F401" i="10"/>
  <c r="G401" i="10"/>
  <c r="F402" i="10"/>
  <c r="G402" i="10"/>
  <c r="F403" i="10"/>
  <c r="G403" i="10"/>
  <c r="F404" i="10"/>
  <c r="G404" i="10"/>
  <c r="F405" i="10"/>
  <c r="G405" i="10"/>
  <c r="L405" i="10"/>
  <c r="L404" i="10"/>
  <c r="L403" i="10"/>
  <c r="L402" i="10"/>
  <c r="L401" i="10"/>
  <c r="F407" i="8"/>
  <c r="G407" i="8"/>
  <c r="F408" i="8"/>
  <c r="G408" i="8"/>
  <c r="F406" i="8"/>
  <c r="G406" i="8"/>
  <c r="L408" i="8"/>
  <c r="L407" i="8"/>
  <c r="L406" i="8"/>
  <c r="F407" i="6"/>
  <c r="G407" i="6"/>
  <c r="F408" i="6"/>
  <c r="G408" i="6"/>
  <c r="L408" i="6"/>
  <c r="L407" i="6"/>
  <c r="F407" i="4"/>
  <c r="G407" i="4"/>
  <c r="H407" i="4"/>
  <c r="F408" i="4"/>
  <c r="G408" i="4"/>
  <c r="H408" i="4"/>
  <c r="L408" i="4"/>
  <c r="L407" i="4"/>
  <c r="L410" i="2"/>
  <c r="L409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CD359" i="10"/>
  <c r="BY359" i="10"/>
  <c r="CD358" i="10"/>
  <c r="BY358" i="10"/>
  <c r="CD357" i="10"/>
  <c r="BY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CD350" i="10"/>
  <c r="BY350" i="10"/>
  <c r="CD349" i="10"/>
  <c r="BY349" i="10"/>
  <c r="CD348" i="10"/>
  <c r="BY348" i="10"/>
  <c r="CD347" i="10"/>
  <c r="BY347" i="10"/>
  <c r="CD346" i="10"/>
  <c r="BY346" i="10"/>
  <c r="CD345" i="10"/>
  <c r="BY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CD335" i="10"/>
  <c r="BY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CD324" i="10"/>
  <c r="BY324" i="10"/>
  <c r="CD323" i="10"/>
  <c r="BY323" i="10"/>
  <c r="CD322" i="10"/>
  <c r="BY322" i="10"/>
  <c r="CD321" i="10"/>
  <c r="BY321" i="10"/>
  <c r="CD320" i="10"/>
  <c r="BY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CD143" i="10"/>
  <c r="BY143" i="10"/>
  <c r="L143" i="10"/>
  <c r="CD142" i="10"/>
  <c r="BY142" i="10"/>
  <c r="L142" i="10"/>
  <c r="CD141" i="10"/>
  <c r="BY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CD103" i="10"/>
  <c r="BY103" i="10"/>
  <c r="L103" i="10"/>
  <c r="CD102" i="10"/>
  <c r="BY102" i="10"/>
  <c r="L102" i="10"/>
  <c r="CD101" i="10"/>
  <c r="BY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CD93" i="10"/>
  <c r="BY93" i="10"/>
  <c r="CD92" i="10"/>
  <c r="BY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<sst xmlns="http://schemas.openxmlformats.org/spreadsheetml/2006/main" count="9310" uniqueCount="515">
  <si>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</si>
  <si>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</si>
  <si>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</si>
  <si>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</si>
  <si>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</si>
  <si>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</si>
  <si>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</si>
  <si>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</si>
  <si>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</si>
  <si>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</si>
  <si>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</si>
  <si>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</si>
  <si>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</si>
  <si>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</si>
  <si>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</si>
  <si>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</si>
  <si>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</si>
  <si>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</si>
  <si>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</si>
  <si>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</si>
  <si>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</si>
  <si>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</si>
  <si>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</si>
  <si>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</si>
  <si>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</si>
  <si>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</si>
  <si>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</si>
  <si>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</si>
  <si>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</si>
  <si>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</si>
  <si>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</si>
  <si>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</si>
  <si>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</si>
  <si>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</si>
  <si>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</si>
  <si>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</si>
  <si>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</si>
  <si>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</si>
  <si>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</si>
  <si>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</si>
  <si>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</si>
  <si>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</si>
  <si>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</si>
  <si>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</si>
  <si>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</si>
  <si>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</si>
  <si>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</si>
  <si>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</si>
  <si>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</si>
  <si>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</si>
  <si>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</si>
  <si>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</si>
  <si>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</si>
  <si>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</si>
  <si>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</si>
  <si>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</si>
  <si>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</si>
  <si>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</si>
  <si>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</si>
  <si>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</si>
  <si>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</si>
  <si>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</si>
  <si>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</si>
  <si>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</si>
  <si>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</si>
  <si>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</si>
  <si>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</si>
  <si>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</si>
  <si>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</si>
  <si>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</si>
  <si>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</si>
  <si>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</si>
  <si>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</si>
  <si>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</si>
  <si>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</si>
  <si>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</si>
  <si>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</si>
  <si>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</si>
  <si>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</si>
  <si>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</si>
  <si>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</si>
  <si>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</si>
  <si>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</si>
  <si>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</si>
  <si>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</si>
  <si>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</si>
  <si>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</si>
  <si>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</si>
  <si>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</si>
  <si>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</si>
  <si>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</si>
  <si>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</si>
  <si>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</si>
  <si>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</si>
  <si>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</si>
  <si>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</si>
  <si>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</si>
  <si>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</si>
  <si>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</si>
  <si>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</si>
  <si>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</si>
  <si>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</si>
  <si>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</si>
  <si>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</si>
  <si>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</si>
  <si>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</si>
  <si>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</si>
  <si>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</si>
  <si>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</si>
  <si>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</si>
  <si>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</si>
  <si>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</si>
  <si>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</si>
  <si>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</si>
  <si>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</si>
  <si>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</si>
  <si>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</si>
  <si>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</si>
  <si>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</si>
  <si>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</si>
  <si>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</si>
  <si>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</si>
  <si>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</si>
  <si>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</si>
  <si>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</si>
  <si>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</si>
  <si>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</si>
  <si>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</si>
  <si>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</si>
  <si>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</si>
  <si>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</si>
  <si>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</si>
  <si>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</si>
  <si>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</si>
  <si>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</si>
  <si>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</si>
  <si>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</si>
  <si>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</si>
  <si>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</si>
  <si>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</si>
  <si>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</si>
  <si>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</si>
  <si>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</si>
  <si>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</si>
  <si>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</si>
  <si>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</si>
  <si>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</si>
  <si>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</si>
  <si>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</si>
  <si>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</si>
  <si>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</si>
  <si>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</si>
  <si>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</si>
  <si>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</si>
  <si>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</si>
  <si>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</si>
  <si>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</si>
  <si>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</si>
  <si>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</si>
  <si>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</si>
  <si>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</si>
  <si>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</si>
  <si>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</si>
  <si>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</si>
  <si>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</si>
  <si>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</si>
  <si>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</si>
  <si>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</si>
  <si>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</si>
  <si>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</si>
  <si>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</si>
  <si>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</si>
  <si>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</si>
  <si>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</si>
  <si>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</si>
  <si>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</si>
  <si>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</si>
  <si>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</si>
  <si>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</si>
  <si>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</si>
  <si>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</si>
  <si>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</si>
  <si>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</si>
  <si>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</si>
  <si>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</si>
  <si>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</si>
  <si>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</si>
  <si>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</si>
  <si>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</si>
  <si>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</si>
  <si>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</si>
  <si>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</si>
  <si>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</si>
  <si>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</si>
  <si>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</si>
  <si>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</si>
  <si>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</si>
  <si>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</si>
  <si>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</si>
  <si>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</si>
  <si>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</si>
  <si>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</si>
  <si>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</si>
  <si>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</si>
  <si>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</si>
  <si>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</si>
  <si>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</si>
  <si>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</si>
  <si>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</si>
  <si>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</si>
  <si>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</si>
  <si>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</si>
  <si>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</si>
  <si>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</si>
  <si>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</si>
  <si>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</si>
  <si>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</si>
  <si>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</si>
  <si>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</si>
  <si>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</si>
  <si>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</si>
  <si>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</si>
  <si>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</si>
  <si>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</si>
  <si>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</si>
  <si>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</si>
  <si>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</si>
  <si>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</si>
  <si>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</si>
  <si>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</si>
  <si>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</si>
  <si>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</si>
  <si>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</si>
  <si>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</si>
  <si>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</si>
  <si>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</si>
  <si>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</si>
  <si>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</si>
  <si>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</si>
  <si>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</si>
  <si>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</si>
  <si>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</si>
  <si>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</si>
  <si>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</si>
  <si>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</si>
  <si>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</si>
  <si>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</si>
  <si>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</si>
  <si>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</si>
  <si>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</si>
  <si>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</si>
  <si>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</si>
  <si>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</si>
  <si>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</si>
  <si>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</si>
  <si>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</si>
  <si>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</si>
  <si>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</si>
  <si>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</si>
  <si>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</si>
  <si>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</si>
  <si>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</si>
  <si>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</si>
  <si>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</si>
  <si>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</si>
  <si>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</si>
  <si>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</si>
  <si>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</si>
  <si>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</si>
  <si>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</si>
  <si>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</si>
  <si>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</si>
  <si>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</si>
  <si>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</si>
  <si>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</si>
  <si>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</si>
  <si>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</si>
  <si>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</si>
  <si>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</si>
  <si>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</si>
  <si>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</si>
  <si>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</si>
  <si>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</si>
  <si>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</si>
  <si>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</si>
  <si>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</si>
  <si>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</si>
  <si>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</si>
  <si>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</si>
  <si>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</si>
  <si>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</si>
  <si>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</si>
  <si>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</si>
  <si>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</si>
  <si>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</si>
  <si>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</si>
  <si>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</si>
  <si>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</si>
  <si>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</si>
  <si>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</si>
  <si>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</si>
  <si>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</si>
  <si>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</si>
  <si>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</si>
  <si>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</si>
  <si>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</si>
  <si>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</si>
  <si>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</si>
  <si>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</si>
  <si>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</si>
  <si>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</si>
  <si>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</si>
  <si>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</si>
  <si>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</si>
  <si>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</si>
  <si>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</si>
  <si>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</si>
  <si>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</si>
  <si>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</si>
  <si>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</si>
  <si>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</si>
  <si>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</si>
  <si>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</si>
  <si>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</si>
  <si>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</si>
  <si>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</si>
  <si>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</si>
  <si>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</si>
  <si>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</si>
  <si>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</si>
  <si>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</si>
  <si>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</si>
  <si>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</si>
  <si>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</si>
  <si>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</si>
  <si>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</si>
  <si>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</si>
  <si>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</si>
  <si>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</si>
  <si>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</si>
  <si>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</si>
  <si>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</si>
  <si>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</si>
  <si>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</si>
  <si>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</si>
  <si>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</si>
  <si>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</si>
  <si>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</si>
  <si>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</si>
  <si>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</si>
  <si>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</si>
  <si>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</si>
  <si>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</si>
  <si>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</si>
  <si>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</si>
  <si>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</si>
  <si>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</si>
  <si>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</si>
  <si>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</si>
  <si>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</si>
  <si>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</si>
  <si>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</si>
  <si>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</si>
  <si>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</si>
  <si>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</si>
  <si>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</si>
  <si>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</si>
  <si>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</si>
  <si>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</si>
  <si>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</si>
  <si>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</si>
  <si>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</si>
  <si>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</si>
  <si>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</si>
  <si>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</si>
  <si>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</si>
  <si>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</si>
  <si>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</si>
  <si>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</si>
  <si>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</si>
  <si>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</si>
  <si>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</si>
  <si>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</si>
  <si>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</si>
  <si>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</si>
  <si>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</si>
  <si>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</si>
  <si>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</si>
  <si>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</si>
  <si>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</si>
  <si>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</si>
  <si>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</si>
  <si>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</si>
  <si>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</si>
  <si>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</si>
  <si>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</si>
  <si>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</si>
  <si>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</si>
  <si>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</si>
  <si>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</si>
  <si>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</si>
  <si>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</si>
  <si>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</si>
  <si>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</si>
  <si>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</si>
  <si>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</si>
  <si>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</si>
  <si>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</si>
  <si>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</si>
  <si>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</si>
  <si>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</si>
  <si>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</si>
  <si>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</si>
  <si>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</si>
  <si>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</si>
  <si>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</si>
  <si>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</si>
  <si>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</si>
  <si>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</si>
  <si>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</si>
  <si>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</si>
  <si>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</si>
  <si>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</si>
  <si>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</si>
  <si>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</si>
  <si>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</si>
  <si>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</si>
  <si>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</si>
  <si>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</si>
  <si>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</si>
  <si>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</si>
  <si>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</si>
  <si>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</si>
  <si>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</si>
  <si>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</si>
  <si>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</si>
  <si>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</si>
  <si>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</si>
  <si>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</si>
  <si>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</si>
  <si>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</si>
  <si>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</si>
  <si>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</si>
  <si>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</si>
  <si>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</si>
  <si>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</si>
  <si>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</si>
  <si>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</si>
  <si>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</si>
  <si>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</si>
  <si>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</si>
  <si>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</si>
  <si>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</si>
  <si>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</si>
  <si>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</si>
  <si>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</si>
  <si>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</si>
  <si>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</si>
  <si>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</si>
  <si>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</si>
  <si>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</si>
  <si>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</si>
  <si>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</si>
  <si>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</si>
  <si>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</si>
  <si>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</si>
  <si>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</si>
  <si>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</si>
  <si>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</si>
  <si>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</si>
  <si>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</si>
  <si>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</si>
  <si>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</si>
  <si>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</si>
  <si>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</si>
  <si>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</si>
  <si>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</si>
  <si>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</si>
  <si>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</si>
  <si>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</si>
  <si>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</si>
  <si>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</si>
  <si>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</si>
  <si>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</si>
  <si>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</si>
  <si>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</si>
  <si>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</si>
  <si>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</si>
  <si>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</si>
  <si>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</si>
  <si>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</si>
  <si>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</si>
  <si>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</si>
  <si>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</si>
  <si>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</si>
  <si>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</si>
  <si>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</si>
  <si>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</si>
  <si>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</si>
  <si>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</si>
  <si>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</si>
  <si>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</si>
  <si>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week 1 (วันที่ 30 พฤศจิกายน - 6 ธันวาคม 2568)</t>
  </si>
  <si>
    <t>week 2 (วันที่ 7 - 13 ธันวาคม 2568)</t>
  </si>
  <si>
    <t>week 3 (วันที่ 14 - 20 ธันวามคม 2568)</t>
  </si>
  <si>
    <t>week 4 (วันที่ 21 - 27 ธันวาคม 2568)</t>
  </si>
  <si>
    <t>week 5 (วันที่ 28 พฤศจิกายน 2568 - 3 มกราคม 2569)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</si>
  <si>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</si>
  <si>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</si>
  <si>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</si>
  <si>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</si>
  <si>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</si>
  <si>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แซนวิชไก่หยองพริกเผา90 กรัม</t>
  </si>
  <si>
    <t>วรรณวนัช คัพเค้กสอดไส้แยมสตรอว์เบอร์รี่ 65 กรัม</t>
  </si>
  <si>
    <t>วรรณวนัช แซนวิชทูโทน 80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</si>
</sst>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91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5" fillId="16" borderId="6" xfId="0" applyNumberFormat="1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6" fillId="45" borderId="16" xfId="0" applyFont="1" applyFill="1" applyBorder="1" applyAlignment="1">
      <alignment horizontal="center" wrapText="1"/>
    </xf>
    <xf numFmtId="0" fontId="36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3" fontId="30" fillId="22" borderId="8" xfId="0" applyNumberFormat="1" applyFont="1" applyFill="1" applyBorder="1" applyAlignment="1">
      <alignment horizontal="center"/>
    </xf>
    <xf numFmtId="0" fontId="21" fillId="0" borderId="0" xfId="0" applyFont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9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48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2" t="s">
        <v>5</v>
      </c>
      <c r="G1" s="553" t="s">
        <v>6</v>
      </c>
      <c r="H1" s="155" t="s">
        <v>7</v>
      </c>
      <c r="I1" s="554" t="s">
        <v>8</v>
      </c>
      <c r="J1" s="555"/>
      <c r="K1" s="556"/>
      <c r="L1" s="557"/>
      <c r="M1" s="555"/>
      <c r="N1" s="558" t="s">
        <v>417</v>
      </c>
      <c r="O1" s="557"/>
      <c r="P1" s="557"/>
      <c r="Q1" s="557"/>
      <c r="R1" s="557"/>
      <c r="S1" s="557"/>
      <c r="T1" s="557"/>
      <c r="U1" s="557"/>
      <c r="V1" s="557"/>
      <c r="W1" s="557"/>
      <c r="X1" s="557"/>
      <c r="Y1" s="557"/>
      <c r="Z1" s="557"/>
      <c r="AA1" s="557"/>
      <c r="AB1" s="557"/>
      <c r="AC1" s="557"/>
      <c r="AD1" s="557"/>
      <c r="AE1" s="557"/>
      <c r="AF1" s="557"/>
      <c r="AG1" s="557"/>
      <c r="AH1" s="555"/>
      <c r="AI1" s="558" t="s">
        <v>418</v>
      </c>
      <c r="AJ1" s="557"/>
      <c r="AK1" s="557"/>
      <c r="AL1" s="557"/>
      <c r="AM1" s="557"/>
      <c r="AN1" s="557"/>
      <c r="AO1" s="557"/>
      <c r="AP1" s="557"/>
      <c r="AQ1" s="557"/>
      <c r="AR1" s="557"/>
      <c r="AS1" s="557"/>
      <c r="AT1" s="557"/>
      <c r="AU1" s="557"/>
      <c r="AV1" s="557"/>
      <c r="AW1" s="557"/>
      <c r="AX1" s="557"/>
      <c r="AY1" s="557"/>
      <c r="AZ1" s="557"/>
      <c r="BA1" s="557"/>
      <c r="BB1" s="557"/>
      <c r="BC1" s="555"/>
      <c r="BD1" s="558" t="s">
        <v>419</v>
      </c>
      <c r="BE1" s="557"/>
      <c r="BF1" s="557"/>
      <c r="BG1" s="557"/>
      <c r="BH1" s="557"/>
      <c r="BI1" s="557"/>
      <c r="BJ1" s="557"/>
      <c r="BK1" s="557"/>
      <c r="BL1" s="557"/>
      <c r="BM1" s="557"/>
      <c r="BN1" s="557"/>
      <c r="BO1" s="557"/>
      <c r="BP1" s="557"/>
      <c r="BQ1" s="557"/>
      <c r="BR1" s="557"/>
      <c r="BS1" s="557"/>
      <c r="BT1" s="557"/>
      <c r="BU1" s="557"/>
      <c r="BV1" s="557"/>
      <c r="BW1" s="557"/>
      <c r="BX1" s="555"/>
      <c r="BY1" s="558" t="s">
        <v>420</v>
      </c>
      <c r="BZ1" s="557"/>
      <c r="CA1" s="557"/>
      <c r="CB1" s="557"/>
      <c r="CC1" s="557"/>
      <c r="CD1" s="557"/>
      <c r="CE1" s="557"/>
      <c r="CF1" s="557"/>
      <c r="CG1" s="557"/>
      <c r="CH1" s="557"/>
      <c r="CI1" s="557"/>
      <c r="CJ1" s="557"/>
      <c r="CK1" s="557"/>
      <c r="CL1" s="557"/>
      <c r="CM1" s="557"/>
      <c r="CN1" s="557"/>
      <c r="CO1" s="557"/>
      <c r="CP1" s="557"/>
      <c r="CQ1" s="557"/>
      <c r="CR1" s="557"/>
      <c r="CS1" s="555"/>
      <c r="CT1" s="558" t="s">
        <v>421</v>
      </c>
      <c r="CU1" s="557"/>
      <c r="CV1" s="557"/>
      <c r="CW1" s="557"/>
      <c r="CX1" s="557"/>
      <c r="CY1" s="557"/>
      <c r="CZ1" s="557"/>
      <c r="DA1" s="557"/>
      <c r="DB1" s="557"/>
      <c r="DC1" s="557"/>
      <c r="DD1" s="557"/>
      <c r="DE1" s="557"/>
      <c r="DF1" s="557"/>
      <c r="DG1" s="557"/>
      <c r="DH1" s="557"/>
      <c r="DI1" s="557"/>
      <c r="DJ1" s="557"/>
      <c r="DK1" s="557"/>
      <c r="DL1" s="557"/>
      <c r="DM1" s="557"/>
      <c r="DN1" s="555"/>
    </row>
    <row r="2" spans="1:118" ht="26.25" hidden="1">
      <c r="A2" s="549"/>
      <c r="B2" s="549"/>
      <c r="C2" s="549"/>
      <c r="D2" s="549"/>
      <c r="E2" s="549"/>
      <c r="F2" s="549"/>
      <c r="G2" s="549"/>
      <c r="H2" s="239"/>
      <c r="I2" s="559" t="s">
        <v>11</v>
      </c>
      <c r="J2" s="559" t="s">
        <v>12</v>
      </c>
      <c r="K2" s="556" t="s">
        <v>13</v>
      </c>
      <c r="L2" s="557"/>
      <c r="M2" s="555"/>
      <c r="N2" s="562" t="s">
        <v>14</v>
      </c>
      <c r="O2" s="557"/>
      <c r="P2" s="555"/>
      <c r="Q2" s="562" t="s">
        <v>15</v>
      </c>
      <c r="R2" s="557"/>
      <c r="S2" s="555"/>
      <c r="T2" s="562" t="s">
        <v>16</v>
      </c>
      <c r="U2" s="557"/>
      <c r="V2" s="555"/>
      <c r="W2" s="562" t="s">
        <v>17</v>
      </c>
      <c r="X2" s="557"/>
      <c r="Y2" s="555"/>
      <c r="Z2" s="562" t="s">
        <v>18</v>
      </c>
      <c r="AA2" s="557"/>
      <c r="AB2" s="555"/>
      <c r="AC2" s="562" t="s">
        <v>19</v>
      </c>
      <c r="AD2" s="557"/>
      <c r="AE2" s="555"/>
      <c r="AF2" s="562" t="s">
        <v>20</v>
      </c>
      <c r="AG2" s="557"/>
      <c r="AH2" s="555"/>
      <c r="AI2" s="562" t="s">
        <v>14</v>
      </c>
      <c r="AJ2" s="557"/>
      <c r="AK2" s="555"/>
      <c r="AL2" s="562" t="s">
        <v>15</v>
      </c>
      <c r="AM2" s="557"/>
      <c r="AN2" s="555"/>
      <c r="AO2" s="562" t="s">
        <v>16</v>
      </c>
      <c r="AP2" s="557"/>
      <c r="AQ2" s="555"/>
      <c r="AR2" s="562" t="s">
        <v>17</v>
      </c>
      <c r="AS2" s="557"/>
      <c r="AT2" s="555"/>
      <c r="AU2" s="562" t="s">
        <v>18</v>
      </c>
      <c r="AV2" s="557"/>
      <c r="AW2" s="555"/>
      <c r="AX2" s="562" t="s">
        <v>19</v>
      </c>
      <c r="AY2" s="557"/>
      <c r="AZ2" s="555"/>
      <c r="BA2" s="562" t="s">
        <v>20</v>
      </c>
      <c r="BB2" s="557"/>
      <c r="BC2" s="555"/>
      <c r="BD2" s="562" t="s">
        <v>14</v>
      </c>
      <c r="BE2" s="557"/>
      <c r="BF2" s="555"/>
      <c r="BG2" s="562" t="s">
        <v>15</v>
      </c>
      <c r="BH2" s="557"/>
      <c r="BI2" s="555"/>
      <c r="BJ2" s="562" t="s">
        <v>16</v>
      </c>
      <c r="BK2" s="557"/>
      <c r="BL2" s="555"/>
      <c r="BM2" s="562" t="s">
        <v>17</v>
      </c>
      <c r="BN2" s="557"/>
      <c r="BO2" s="555"/>
      <c r="BP2" s="562" t="s">
        <v>18</v>
      </c>
      <c r="BQ2" s="557"/>
      <c r="BR2" s="555"/>
      <c r="BS2" s="562" t="s">
        <v>19</v>
      </c>
      <c r="BT2" s="557"/>
      <c r="BU2" s="555"/>
      <c r="BV2" s="562" t="s">
        <v>20</v>
      </c>
      <c r="BW2" s="557"/>
      <c r="BX2" s="555"/>
      <c r="BY2" s="562" t="s">
        <v>14</v>
      </c>
      <c r="BZ2" s="557"/>
      <c r="CA2" s="555"/>
      <c r="CB2" s="562" t="s">
        <v>15</v>
      </c>
      <c r="CC2" s="557"/>
      <c r="CD2" s="555"/>
      <c r="CE2" s="562" t="s">
        <v>16</v>
      </c>
      <c r="CF2" s="557"/>
      <c r="CG2" s="555"/>
      <c r="CH2" s="562" t="s">
        <v>17</v>
      </c>
      <c r="CI2" s="557"/>
      <c r="CJ2" s="555"/>
      <c r="CK2" s="562" t="s">
        <v>18</v>
      </c>
      <c r="CL2" s="557"/>
      <c r="CM2" s="555"/>
      <c r="CN2" s="562" t="s">
        <v>19</v>
      </c>
      <c r="CO2" s="557"/>
      <c r="CP2" s="555"/>
      <c r="CQ2" s="562" t="s">
        <v>20</v>
      </c>
      <c r="CR2" s="557"/>
      <c r="CS2" s="555"/>
      <c r="CT2" s="562" t="s">
        <v>14</v>
      </c>
      <c r="CU2" s="557"/>
      <c r="CV2" s="555"/>
      <c r="CW2" s="562" t="s">
        <v>15</v>
      </c>
      <c r="CX2" s="557"/>
      <c r="CY2" s="555"/>
      <c r="CZ2" s="562" t="s">
        <v>16</v>
      </c>
      <c r="DA2" s="557"/>
      <c r="DB2" s="555"/>
      <c r="DC2" s="562" t="s">
        <v>17</v>
      </c>
      <c r="DD2" s="557"/>
      <c r="DE2" s="555"/>
      <c r="DF2" s="562" t="s">
        <v>18</v>
      </c>
      <c r="DG2" s="557"/>
      <c r="DH2" s="555"/>
      <c r="DI2" s="562" t="s">
        <v>19</v>
      </c>
      <c r="DJ2" s="557"/>
      <c r="DK2" s="555"/>
      <c r="DL2" s="562" t="s">
        <v>20</v>
      </c>
      <c r="DM2" s="557"/>
      <c r="DN2" s="555"/>
    </row>
    <row r="3" spans="1:118" ht="26.25" hidden="1">
      <c r="A3" s="549"/>
      <c r="B3" s="549"/>
      <c r="C3" s="549"/>
      <c r="D3" s="549"/>
      <c r="E3" s="549"/>
      <c r="F3" s="549"/>
      <c r="G3" s="549"/>
      <c r="H3" s="239"/>
      <c r="I3" s="560"/>
      <c r="J3" s="560"/>
      <c r="K3" s="556" t="s">
        <v>21</v>
      </c>
      <c r="L3" s="557"/>
      <c r="M3" s="55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62">
        <v>30</v>
      </c>
      <c r="DG3" s="557"/>
      <c r="DH3" s="555"/>
      <c r="DI3" s="562">
        <v>31</v>
      </c>
      <c r="DJ3" s="557"/>
      <c r="DK3" s="555"/>
      <c r="DL3" s="562">
        <v>1</v>
      </c>
      <c r="DM3" s="557"/>
      <c r="DN3" s="555"/>
    </row>
    <row r="4" spans="1:118" ht="60.75" hidden="1" customHeight="1">
      <c r="A4" s="550"/>
      <c r="B4" s="550"/>
      <c r="C4" s="550"/>
      <c r="D4" s="550"/>
      <c r="E4" s="550"/>
      <c r="F4" s="550"/>
      <c r="G4" s="550"/>
      <c r="H4" s="240"/>
      <c r="I4" s="561"/>
      <c r="J4" s="56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0"/>
  <sheetViews>
    <sheetView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71" t="s">
        <v>0</v>
      </c>
      <c r="B1" s="572" t="s">
        <v>1</v>
      </c>
      <c r="C1" s="551" t="s">
        <v>2</v>
      </c>
      <c r="D1" s="551" t="s">
        <v>3</v>
      </c>
      <c r="E1" s="551" t="s">
        <v>4</v>
      </c>
      <c r="F1" s="552" t="s">
        <v>5</v>
      </c>
      <c r="G1" s="553" t="s">
        <v>6</v>
      </c>
      <c r="H1" s="155" t="s">
        <v>7</v>
      </c>
      <c r="I1" s="554" t="s">
        <v>8</v>
      </c>
      <c r="J1" s="555"/>
      <c r="K1" s="556"/>
      <c r="L1" s="569"/>
      <c r="M1" s="570"/>
      <c r="N1" s="573" t="s">
        <v>502</v>
      </c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9"/>
      <c r="BD1" s="569"/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569"/>
      <c r="BR1" s="569"/>
      <c r="BS1" s="569"/>
      <c r="BT1" s="569"/>
      <c r="BU1" s="569"/>
      <c r="BV1" s="569"/>
      <c r="BW1" s="569"/>
      <c r="BX1" s="569"/>
      <c r="BY1" s="569"/>
      <c r="BZ1" s="569"/>
      <c r="CA1" s="569"/>
      <c r="CB1" s="569"/>
      <c r="CC1" s="569"/>
      <c r="CD1" s="569"/>
      <c r="CE1" s="570"/>
    </row>
    <row r="2" spans="1:83" ht="26.25" hidden="1">
      <c r="A2" s="549"/>
      <c r="B2" s="549"/>
      <c r="C2" s="549"/>
      <c r="D2" s="549"/>
      <c r="E2" s="549"/>
      <c r="F2" s="549"/>
      <c r="G2" s="549"/>
      <c r="H2" s="239"/>
      <c r="I2" s="574" t="s">
        <v>11</v>
      </c>
      <c r="J2" s="574" t="s">
        <v>12</v>
      </c>
      <c r="K2" s="556" t="s">
        <v>13</v>
      </c>
      <c r="L2" s="569"/>
      <c r="M2" s="570"/>
      <c r="N2" s="562" t="s">
        <v>14</v>
      </c>
      <c r="O2" s="569"/>
      <c r="P2" s="569"/>
      <c r="Q2" s="570"/>
      <c r="R2" s="563" t="s">
        <v>368</v>
      </c>
      <c r="S2" s="564"/>
      <c r="T2" s="564"/>
      <c r="U2" s="564"/>
      <c r="V2" s="564"/>
      <c r="W2" s="565"/>
      <c r="X2" s="562" t="s">
        <v>15</v>
      </c>
      <c r="Y2" s="569"/>
      <c r="Z2" s="569"/>
      <c r="AA2" s="570"/>
      <c r="AB2" s="563" t="s">
        <v>368</v>
      </c>
      <c r="AC2" s="564"/>
      <c r="AD2" s="564"/>
      <c r="AE2" s="564"/>
      <c r="AF2" s="564"/>
      <c r="AG2" s="565"/>
      <c r="AH2" s="562" t="s">
        <v>16</v>
      </c>
      <c r="AI2" s="569"/>
      <c r="AJ2" s="569"/>
      <c r="AK2" s="570"/>
      <c r="AL2" s="563" t="s">
        <v>368</v>
      </c>
      <c r="AM2" s="564"/>
      <c r="AN2" s="564"/>
      <c r="AO2" s="564"/>
      <c r="AP2" s="564"/>
      <c r="AQ2" s="565"/>
      <c r="AR2" s="562" t="s">
        <v>17</v>
      </c>
      <c r="AS2" s="569"/>
      <c r="AT2" s="569"/>
      <c r="AU2" s="570"/>
      <c r="AV2" s="563" t="s">
        <v>368</v>
      </c>
      <c r="AW2" s="564"/>
      <c r="AX2" s="564"/>
      <c r="AY2" s="564"/>
      <c r="AZ2" s="564"/>
      <c r="BA2" s="565"/>
      <c r="BB2" s="562" t="s">
        <v>18</v>
      </c>
      <c r="BC2" s="569"/>
      <c r="BD2" s="569"/>
      <c r="BE2" s="570"/>
      <c r="BF2" s="563" t="s">
        <v>368</v>
      </c>
      <c r="BG2" s="564"/>
      <c r="BH2" s="564"/>
      <c r="BI2" s="564"/>
      <c r="BJ2" s="564"/>
      <c r="BK2" s="565"/>
      <c r="BL2" s="562" t="s">
        <v>19</v>
      </c>
      <c r="BM2" s="569"/>
      <c r="BN2" s="569"/>
      <c r="BO2" s="570"/>
      <c r="BP2" s="563" t="s">
        <v>368</v>
      </c>
      <c r="BQ2" s="564"/>
      <c r="BR2" s="564"/>
      <c r="BS2" s="564"/>
      <c r="BT2" s="564"/>
      <c r="BU2" s="565"/>
      <c r="BV2" s="562" t="s">
        <v>20</v>
      </c>
      <c r="BW2" s="569"/>
      <c r="BX2" s="569"/>
      <c r="BY2" s="570"/>
      <c r="BZ2" s="563" t="s">
        <v>368</v>
      </c>
      <c r="CA2" s="564"/>
      <c r="CB2" s="564"/>
      <c r="CC2" s="564"/>
      <c r="CD2" s="564"/>
      <c r="CE2" s="565"/>
    </row>
    <row r="3" spans="1:83" ht="26.25" hidden="1">
      <c r="A3" s="549"/>
      <c r="B3" s="549"/>
      <c r="C3" s="549"/>
      <c r="D3" s="549"/>
      <c r="E3" s="549"/>
      <c r="F3" s="549"/>
      <c r="G3" s="549"/>
      <c r="H3" s="239"/>
      <c r="I3" s="549"/>
      <c r="J3" s="549"/>
      <c r="K3" s="556" t="s">
        <v>21</v>
      </c>
      <c r="L3" s="569"/>
      <c r="M3" s="570"/>
      <c r="N3" s="562"/>
      <c r="O3" s="569"/>
      <c r="P3" s="569"/>
      <c r="Q3" s="570"/>
      <c r="R3" s="566"/>
      <c r="S3" s="567"/>
      <c r="T3" s="567"/>
      <c r="U3" s="567"/>
      <c r="V3" s="567"/>
      <c r="W3" s="568"/>
      <c r="X3" s="562"/>
      <c r="Y3" s="569"/>
      <c r="Z3" s="569"/>
      <c r="AA3" s="570"/>
      <c r="AB3" s="566"/>
      <c r="AC3" s="567"/>
      <c r="AD3" s="567"/>
      <c r="AE3" s="567"/>
      <c r="AF3" s="567"/>
      <c r="AG3" s="568"/>
      <c r="AH3" s="562"/>
      <c r="AI3" s="569"/>
      <c r="AJ3" s="569"/>
      <c r="AK3" s="570"/>
      <c r="AL3" s="566"/>
      <c r="AM3" s="567"/>
      <c r="AN3" s="567"/>
      <c r="AO3" s="567"/>
      <c r="AP3" s="567"/>
      <c r="AQ3" s="568"/>
      <c r="AR3" s="562"/>
      <c r="AS3" s="569"/>
      <c r="AT3" s="569"/>
      <c r="AU3" s="570"/>
      <c r="AV3" s="566"/>
      <c r="AW3" s="567"/>
      <c r="AX3" s="567"/>
      <c r="AY3" s="567"/>
      <c r="AZ3" s="567"/>
      <c r="BA3" s="568"/>
      <c r="BB3" s="562"/>
      <c r="BC3" s="569"/>
      <c r="BD3" s="569"/>
      <c r="BE3" s="570"/>
      <c r="BF3" s="566"/>
      <c r="BG3" s="567"/>
      <c r="BH3" s="567"/>
      <c r="BI3" s="567"/>
      <c r="BJ3" s="567"/>
      <c r="BK3" s="568"/>
      <c r="BL3" s="562"/>
      <c r="BM3" s="569"/>
      <c r="BN3" s="569"/>
      <c r="BO3" s="570"/>
      <c r="BP3" s="566"/>
      <c r="BQ3" s="567"/>
      <c r="BR3" s="567"/>
      <c r="BS3" s="567"/>
      <c r="BT3" s="567"/>
      <c r="BU3" s="568"/>
      <c r="BV3" s="562"/>
      <c r="BW3" s="569"/>
      <c r="BX3" s="569"/>
      <c r="BY3" s="570"/>
      <c r="BZ3" s="566"/>
      <c r="CA3" s="567"/>
      <c r="CB3" s="567"/>
      <c r="CC3" s="567"/>
      <c r="CD3" s="567"/>
      <c r="CE3" s="568"/>
    </row>
    <row r="4" spans="1:83" ht="56.25" hidden="1" customHeight="1">
      <c r="A4" s="550"/>
      <c r="B4" s="550"/>
      <c r="C4" s="550"/>
      <c r="D4" s="550"/>
      <c r="E4" s="550"/>
      <c r="F4" s="550"/>
      <c r="G4" s="550"/>
      <c r="H4" s="240"/>
      <c r="I4" s="550"/>
      <c r="J4" s="55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461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1660</v>
      </c>
      <c r="M9" s="172">
        <v>0</v>
      </c>
      <c r="N9" s="173"/>
      <c r="O9" s="218">
        <v>830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830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590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28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47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47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4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47</v>
      </c>
      <c r="M98" s="172">
        <v>0</v>
      </c>
      <c r="N98" s="173"/>
      <c r="O98" s="330">
        <v>27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41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374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157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200</v>
      </c>
      <c r="M102" s="172">
        <v>0</v>
      </c>
      <c r="N102" s="173"/>
      <c r="O102" s="330">
        <v>180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23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47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330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33</v>
      </c>
      <c r="M111" s="172">
        <v>0</v>
      </c>
      <c r="N111" s="173"/>
      <c r="O111" s="330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660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615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47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28</v>
      </c>
      <c r="M126" s="172">
        <v>0</v>
      </c>
      <c r="N126" s="173"/>
      <c r="O126" s="330">
        <v>18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47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6739</v>
      </c>
      <c r="M141" s="172">
        <v>0</v>
      </c>
      <c r="N141" s="173"/>
      <c r="O141" s="317">
        <v>1272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760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4">
        <v>1183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766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494">
        <v>1113087</v>
      </c>
      <c r="G144" s="49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4899</v>
      </c>
      <c r="M144" s="172">
        <v>0</v>
      </c>
      <c r="N144" s="173"/>
      <c r="O144" s="317">
        <v>1109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685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395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4">
        <v>850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12520</v>
      </c>
      <c r="M145" s="172">
        <v>0</v>
      </c>
      <c r="N145" s="173"/>
      <c r="O145" s="317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38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23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38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2">
        <v>1113089</v>
      </c>
      <c r="G169" s="493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4600</v>
      </c>
      <c r="M169" s="172">
        <v>0</v>
      </c>
      <c r="N169" s="173"/>
      <c r="O169" s="317">
        <v>733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913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593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4">
        <v>1009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317">
        <v>16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12905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38">
        <v>1710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23">
        <v>2160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472</v>
      </c>
      <c r="H173" s="178" t="s">
        <v>27</v>
      </c>
      <c r="I173" s="168"/>
      <c r="J173" s="158"/>
      <c r="K173" s="172"/>
      <c r="L173" s="177">
        <f t="shared" si="0"/>
        <v>18</v>
      </c>
      <c r="M173" s="172"/>
      <c r="N173" s="173"/>
      <c r="O173" s="218">
        <v>8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330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570</v>
      </c>
      <c r="M175" s="172">
        <v>0</v>
      </c>
      <c r="N175" s="173"/>
      <c r="O175" s="330">
        <v>9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2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3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4">
        <v>1113088</v>
      </c>
      <c r="G181" s="49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5813</v>
      </c>
      <c r="M181" s="172">
        <v>0</v>
      </c>
      <c r="N181" s="173"/>
      <c r="O181" s="317">
        <v>1128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1077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580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1086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672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11380</v>
      </c>
      <c r="M186" s="172">
        <v>0</v>
      </c>
      <c r="N186" s="173"/>
      <c r="O186" s="317">
        <v>1980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38">
        <v>1620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23">
        <v>1980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2400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466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317"/>
      <c r="P205" s="173"/>
      <c r="Q205" s="210"/>
      <c r="R205" s="173"/>
      <c r="S205" s="173"/>
      <c r="T205" s="173"/>
      <c r="U205" s="173"/>
      <c r="V205" s="220"/>
      <c r="W205" s="173"/>
      <c r="X205" s="173"/>
      <c r="Y205" s="438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23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24836</v>
      </c>
      <c r="M223" s="172">
        <v>0</v>
      </c>
      <c r="N223" s="173"/>
      <c r="O223" s="317">
        <v>5760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38">
        <v>3600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23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4248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23020</v>
      </c>
      <c r="M224" s="172">
        <v>0</v>
      </c>
      <c r="N224" s="173"/>
      <c r="O224" s="317">
        <v>4860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38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23">
        <v>3456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3528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17224</v>
      </c>
      <c r="M225" s="172">
        <v>0</v>
      </c>
      <c r="N225" s="173"/>
      <c r="O225" s="317">
        <v>4352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38">
        <v>2304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23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15000</v>
      </c>
      <c r="M301" s="172">
        <v>0</v>
      </c>
      <c r="N301" s="173"/>
      <c r="O301" s="317">
        <v>3420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38">
        <v>1920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23">
        <v>2220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2400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2400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38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23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44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39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22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52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38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23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44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12">
        <v>1113148</v>
      </c>
      <c r="G321" s="51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5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08">
        <v>1113149</v>
      </c>
      <c r="G322" s="509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5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10">
        <v>1113192</v>
      </c>
      <c r="G323" s="511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5608</v>
      </c>
      <c r="M323" s="172">
        <v>0</v>
      </c>
      <c r="N323" s="173"/>
      <c r="O323" s="316">
        <v>1139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901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690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4">
        <v>1096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682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5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5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492">
        <v>1113194</v>
      </c>
      <c r="G325" s="493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6119</v>
      </c>
      <c r="M325" s="172">
        <v>0</v>
      </c>
      <c r="N325" s="173"/>
      <c r="O325" s="317">
        <v>1079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781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1276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799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5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5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1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4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39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22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52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39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22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52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38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23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38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23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38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23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44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39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22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5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38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23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38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23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44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38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23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38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23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317">
        <v>2760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38">
        <v>1500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23">
        <v>1740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1700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1700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50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50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50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432"/>
      <c r="J356" s="433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29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5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5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4163</v>
      </c>
      <c r="M360" s="172">
        <v>0</v>
      </c>
      <c r="N360" s="173"/>
      <c r="O360" s="313">
        <v>825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669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463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44">
        <v>1054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482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5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4152</v>
      </c>
      <c r="M361" s="172"/>
      <c r="N361" s="173"/>
      <c r="O361" s="313">
        <v>833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660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44">
        <v>1124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7"/>
        <v>546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444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60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5406</v>
      </c>
      <c r="M365" s="172"/>
      <c r="N365" s="173"/>
      <c r="O365" s="366">
        <v>996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835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659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4">
        <v>1421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38">
        <v>645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850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40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7"/>
        <v>0</v>
      </c>
      <c r="M368" s="441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6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405" t="s">
        <v>42</v>
      </c>
      <c r="I369" s="368"/>
      <c r="J369" s="370"/>
      <c r="K369" s="371">
        <v>0</v>
      </c>
      <c r="L369" s="159">
        <f t="shared" si="17"/>
        <v>0</v>
      </c>
      <c r="M369" s="442">
        <v>0</v>
      </c>
      <c r="N369" s="434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27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488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30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31"/>
      <c r="Y371" s="364"/>
      <c r="AI371" s="365"/>
      <c r="AS371" s="40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31"/>
      <c r="Y372" s="364"/>
      <c r="AI372" s="365"/>
      <c r="AS372" s="40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98" t="s">
        <v>69</v>
      </c>
      <c r="I373" s="399"/>
      <c r="J373" s="399"/>
      <c r="K373" s="435"/>
      <c r="L373" s="436">
        <f t="shared" si="18"/>
        <v>32148</v>
      </c>
      <c r="M373" s="437"/>
      <c r="N373" s="399"/>
      <c r="O373" s="428">
        <v>7524</v>
      </c>
      <c r="Y373" s="364">
        <v>4536</v>
      </c>
      <c r="AI373" s="365">
        <v>5652</v>
      </c>
      <c r="AS373" s="402">
        <v>5436</v>
      </c>
      <c r="BC373" s="383">
        <v>4500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37600</v>
      </c>
      <c r="M374" s="378"/>
      <c r="N374" s="302"/>
      <c r="O374" s="428">
        <v>8400</v>
      </c>
      <c r="Y374" s="364">
        <v>6240</v>
      </c>
      <c r="AI374" s="365">
        <v>5940</v>
      </c>
      <c r="AS374" s="402">
        <v>7020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28"/>
      <c r="Y375" s="364"/>
      <c r="AI375" s="365"/>
      <c r="AS375" s="40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28"/>
      <c r="Y376" s="364"/>
      <c r="AI376" s="365"/>
      <c r="AS376" s="40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463</v>
      </c>
      <c r="H377" s="285" t="s">
        <v>69</v>
      </c>
      <c r="I377" s="302"/>
      <c r="J377" s="302"/>
      <c r="K377" s="300"/>
      <c r="L377" s="378">
        <f t="shared" si="18"/>
        <v>9168</v>
      </c>
      <c r="M377" s="378"/>
      <c r="N377" s="302"/>
      <c r="O377" s="428">
        <v>2240</v>
      </c>
      <c r="Y377" s="364">
        <v>2048</v>
      </c>
      <c r="AI377" s="365">
        <v>1280</v>
      </c>
      <c r="AS377" s="402">
        <v>1600</v>
      </c>
      <c r="BC377" s="383">
        <v>1000</v>
      </c>
      <c r="BM377" s="384">
        <v>1000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28"/>
      <c r="Y378" s="364"/>
      <c r="AI378" s="365"/>
      <c r="AS378" s="40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28"/>
      <c r="Y379" s="364"/>
      <c r="AI379" s="365"/>
      <c r="AS379" s="40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443">
        <f t="shared" si="18"/>
        <v>0</v>
      </c>
      <c r="M380" s="378"/>
      <c r="N380" s="302"/>
      <c r="O380" s="428"/>
      <c r="Y380" s="364"/>
      <c r="AI380" s="365"/>
      <c r="AS380" s="40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490">
        <v>1113230</v>
      </c>
      <c r="G381" s="491" t="s">
        <v>476</v>
      </c>
      <c r="H381" s="353" t="s">
        <v>42</v>
      </c>
      <c r="I381" s="302"/>
      <c r="J381" s="302"/>
      <c r="K381" s="300"/>
      <c r="L381" s="159">
        <f t="shared" si="18"/>
        <v>3258</v>
      </c>
      <c r="M381" s="389"/>
      <c r="N381" s="302"/>
      <c r="O381" s="379">
        <v>720</v>
      </c>
      <c r="Y381" s="364">
        <v>465</v>
      </c>
      <c r="AI381" s="365">
        <v>344</v>
      </c>
      <c r="AS381" s="402">
        <v>940</v>
      </c>
      <c r="BC381" s="328">
        <v>349</v>
      </c>
      <c r="BM381" s="401">
        <v>440</v>
      </c>
      <c r="BW381" s="427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455</v>
      </c>
      <c r="H382" s="285" t="s">
        <v>69</v>
      </c>
      <c r="I382" s="302"/>
      <c r="J382" s="302"/>
      <c r="K382" s="300"/>
      <c r="L382" s="378">
        <f t="shared" si="18"/>
        <v>12480</v>
      </c>
      <c r="M382" s="378"/>
      <c r="N382" s="302"/>
      <c r="O382" s="428">
        <v>3000</v>
      </c>
      <c r="Y382" s="364">
        <v>2700</v>
      </c>
      <c r="AI382" s="365">
        <v>1740</v>
      </c>
      <c r="AS382" s="402">
        <v>2040</v>
      </c>
      <c r="BC382" s="328">
        <v>1500</v>
      </c>
      <c r="BM382" s="401">
        <v>1500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8"/>
        <v>8200</v>
      </c>
      <c r="M383" s="378"/>
      <c r="N383" s="302"/>
      <c r="O383" s="428">
        <v>1440</v>
      </c>
      <c r="Y383" s="364">
        <v>1080</v>
      </c>
      <c r="AI383" s="365">
        <v>1320</v>
      </c>
      <c r="AS383" s="402">
        <v>1760</v>
      </c>
      <c r="BC383" s="328">
        <v>1300</v>
      </c>
      <c r="BM383" s="401">
        <v>1300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448</v>
      </c>
      <c r="H384" s="285" t="s">
        <v>69</v>
      </c>
      <c r="I384" s="302"/>
      <c r="J384" s="302"/>
      <c r="K384" s="300"/>
      <c r="L384" s="378">
        <f t="shared" si="18"/>
        <v>4120</v>
      </c>
      <c r="M384" s="378"/>
      <c r="N384" s="302"/>
      <c r="O384" s="428">
        <v>880</v>
      </c>
      <c r="Y384" s="364">
        <v>560</v>
      </c>
      <c r="AI384" s="365">
        <v>560</v>
      </c>
      <c r="AS384" s="402">
        <v>1120</v>
      </c>
      <c r="BC384" s="328">
        <v>500</v>
      </c>
      <c r="BM384" s="401">
        <v>500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28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28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28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489</v>
      </c>
      <c r="H388" s="285" t="s">
        <v>69</v>
      </c>
      <c r="I388" s="302"/>
      <c r="J388" s="302"/>
      <c r="K388" s="300"/>
      <c r="L388" s="378">
        <f t="shared" si="18"/>
        <v>13120</v>
      </c>
      <c r="M388" s="378"/>
      <c r="N388" s="302"/>
      <c r="O388" s="428">
        <v>3060</v>
      </c>
      <c r="Y388" s="364">
        <v>1680</v>
      </c>
      <c r="AI388" s="365">
        <v>1980</v>
      </c>
      <c r="AS388" s="402">
        <v>2400</v>
      </c>
      <c r="BC388" s="328">
        <v>2000</v>
      </c>
      <c r="BM388" s="401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452</v>
      </c>
      <c r="H389" s="285" t="s">
        <v>69</v>
      </c>
      <c r="I389" s="302"/>
      <c r="J389" s="302"/>
      <c r="K389" s="300"/>
      <c r="L389" s="378">
        <f t="shared" si="18"/>
        <v>6340</v>
      </c>
      <c r="M389" s="378"/>
      <c r="N389" s="302"/>
      <c r="O389" s="428">
        <v>1800</v>
      </c>
      <c r="Y389" s="364">
        <v>780</v>
      </c>
      <c r="AI389" s="365">
        <v>840</v>
      </c>
      <c r="AS389" s="402">
        <v>1320</v>
      </c>
      <c r="BC389" s="328">
        <v>800</v>
      </c>
      <c r="BM389" s="401">
        <v>800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464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28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20060445</v>
      </c>
      <c r="G391" s="498" t="s">
        <v>462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28"/>
      <c r="Y391" s="364"/>
      <c r="AI391" s="365"/>
      <c r="AS391" s="402"/>
      <c r="BC391" s="328"/>
      <c r="BM391" s="401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97">
        <v>20060434</v>
      </c>
      <c r="G392" s="498" t="s">
        <v>465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28"/>
      <c r="Y392" s="364"/>
      <c r="AI392" s="365"/>
      <c r="AS392" s="402"/>
      <c r="BC392" s="328"/>
      <c r="BM392" s="401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97">
        <v>20060765</v>
      </c>
      <c r="G393" s="498" t="s">
        <v>454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28"/>
      <c r="Y393" s="364"/>
      <c r="AI393" s="365"/>
      <c r="AS393" s="402"/>
      <c r="BC393" s="328"/>
      <c r="BM393" s="401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17">
        <v>20060974</v>
      </c>
      <c r="G394" s="416" t="s">
        <v>456</v>
      </c>
      <c r="H394" s="285" t="s">
        <v>69</v>
      </c>
      <c r="I394" s="302"/>
      <c r="J394" s="302"/>
      <c r="K394" s="300"/>
      <c r="L394" s="378">
        <f t="shared" si="18"/>
        <v>5920</v>
      </c>
      <c r="M394" s="378"/>
      <c r="N394" s="302"/>
      <c r="O394" s="428">
        <v>1368</v>
      </c>
      <c r="Y394" s="364">
        <v>1152</v>
      </c>
      <c r="AI394" s="365">
        <v>864</v>
      </c>
      <c r="AS394" s="402">
        <v>936</v>
      </c>
      <c r="BC394" s="328">
        <v>800</v>
      </c>
      <c r="BM394" s="401">
        <v>800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17">
        <v>20060976</v>
      </c>
      <c r="G395" s="416" t="s">
        <v>457</v>
      </c>
      <c r="H395" s="285" t="s">
        <v>69</v>
      </c>
      <c r="I395" s="302"/>
      <c r="J395" s="302"/>
      <c r="K395" s="300"/>
      <c r="L395" s="378">
        <f t="shared" si="18"/>
        <v>22660</v>
      </c>
      <c r="M395" s="378"/>
      <c r="N395" s="302"/>
      <c r="O395" s="428">
        <v>4320</v>
      </c>
      <c r="Y395" s="364">
        <v>3360</v>
      </c>
      <c r="AI395" s="365">
        <v>4080</v>
      </c>
      <c r="AS395" s="402">
        <v>4500</v>
      </c>
      <c r="BC395" s="328">
        <v>3200</v>
      </c>
      <c r="BM395" s="401">
        <v>3200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17">
        <v>20060977</v>
      </c>
      <c r="G396" s="416" t="s">
        <v>460</v>
      </c>
      <c r="H396" s="285" t="s">
        <v>69</v>
      </c>
      <c r="I396" s="302"/>
      <c r="J396" s="302"/>
      <c r="K396" s="300"/>
      <c r="L396" s="378">
        <f t="shared" si="18"/>
        <v>8176</v>
      </c>
      <c r="M396" s="378"/>
      <c r="N396" s="302"/>
      <c r="O396" s="428">
        <v>1104</v>
      </c>
      <c r="Y396" s="364">
        <v>960</v>
      </c>
      <c r="AI396" s="365">
        <v>1104</v>
      </c>
      <c r="AS396" s="402">
        <v>1008</v>
      </c>
      <c r="BC396" s="328">
        <v>2000</v>
      </c>
      <c r="BM396" s="401">
        <v>2000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97">
        <v>20060978</v>
      </c>
      <c r="G397" s="498" t="s">
        <v>459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28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17">
        <v>20060973</v>
      </c>
      <c r="G398" s="455" t="s">
        <v>468</v>
      </c>
      <c r="H398" s="285" t="s">
        <v>69</v>
      </c>
      <c r="I398" s="302"/>
      <c r="J398" s="302"/>
      <c r="K398" s="300"/>
      <c r="L398" s="378">
        <f t="shared" ref="L398:L408" si="19">SUM(O398,Y398,AI398,AS398,BC398,BM398,BW398)</f>
        <v>6860</v>
      </c>
      <c r="M398" s="378"/>
      <c r="N398" s="302"/>
      <c r="O398" s="428">
        <v>1428</v>
      </c>
      <c r="Y398" s="364">
        <v>1308</v>
      </c>
      <c r="AI398" s="365">
        <v>792</v>
      </c>
      <c r="AS398" s="402">
        <v>1332</v>
      </c>
      <c r="BC398" s="328">
        <v>1000</v>
      </c>
      <c r="BM398" s="401">
        <v>1000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57"/>
      <c r="F399" s="458">
        <v>20061265</v>
      </c>
      <c r="G399" s="459" t="s">
        <v>469</v>
      </c>
      <c r="H399" s="368" t="s">
        <v>69</v>
      </c>
      <c r="I399" s="362"/>
      <c r="J399" s="362"/>
      <c r="K399" s="371"/>
      <c r="L399" s="443">
        <f t="shared" si="19"/>
        <v>11080</v>
      </c>
      <c r="M399" s="443"/>
      <c r="N399" s="362"/>
      <c r="O399" s="460">
        <v>1860</v>
      </c>
      <c r="Y399" s="461">
        <v>1560</v>
      </c>
      <c r="AI399" s="462">
        <v>1860</v>
      </c>
      <c r="AS399" s="463">
        <v>1800</v>
      </c>
      <c r="BC399" s="464">
        <v>2000</v>
      </c>
      <c r="BM399" s="465">
        <v>2000</v>
      </c>
      <c r="BW399" s="466"/>
    </row>
    <row r="400" spans="1:75" ht="26.25" hidden="1" customHeight="1">
      <c r="A400" s="284">
        <v>385</v>
      </c>
      <c r="B400" s="503"/>
      <c r="C400" s="468"/>
      <c r="D400" s="468"/>
      <c r="E400" s="457"/>
      <c r="F400" s="499">
        <v>20061522</v>
      </c>
      <c r="G400" s="468" t="s">
        <v>470</v>
      </c>
      <c r="H400" s="368" t="s">
        <v>69</v>
      </c>
      <c r="I400" s="468"/>
      <c r="J400" s="468"/>
      <c r="K400" s="371"/>
      <c r="L400" s="443">
        <f t="shared" si="19"/>
        <v>19900</v>
      </c>
      <c r="M400" s="443"/>
      <c r="N400" s="468"/>
      <c r="O400" s="460">
        <v>4320</v>
      </c>
      <c r="P400" s="467"/>
      <c r="Q400" s="467"/>
      <c r="R400" s="467"/>
      <c r="S400" s="467"/>
      <c r="T400" s="467"/>
      <c r="U400" s="467"/>
      <c r="V400" s="467"/>
      <c r="W400" s="467"/>
      <c r="X400" s="467"/>
      <c r="Y400" s="461">
        <v>3520</v>
      </c>
      <c r="Z400" s="467"/>
      <c r="AA400" s="467"/>
      <c r="AB400" s="467"/>
      <c r="AC400" s="467"/>
      <c r="AD400" s="467"/>
      <c r="AE400" s="467"/>
      <c r="AF400" s="467"/>
      <c r="AG400" s="467"/>
      <c r="AH400" s="467"/>
      <c r="AI400" s="462">
        <v>3500</v>
      </c>
      <c r="AJ400" s="467"/>
      <c r="AK400" s="467"/>
      <c r="AL400" s="467"/>
      <c r="AM400" s="467"/>
      <c r="AN400" s="467"/>
      <c r="AO400" s="467"/>
      <c r="AP400" s="467"/>
      <c r="AQ400" s="467"/>
      <c r="AR400" s="467"/>
      <c r="AS400" s="463">
        <v>4360</v>
      </c>
      <c r="AT400" s="467"/>
      <c r="AU400" s="467"/>
      <c r="AV400" s="467"/>
      <c r="AW400" s="467"/>
      <c r="AX400" s="467"/>
      <c r="AY400" s="467"/>
      <c r="AZ400" s="467"/>
      <c r="BA400" s="467"/>
      <c r="BB400" s="467"/>
      <c r="BC400" s="464">
        <v>2100</v>
      </c>
      <c r="BD400" s="467"/>
      <c r="BE400" s="467"/>
      <c r="BF400" s="467"/>
      <c r="BG400" s="467"/>
      <c r="BH400" s="467"/>
      <c r="BI400" s="467"/>
      <c r="BJ400" s="467"/>
      <c r="BK400" s="467"/>
      <c r="BL400" s="467"/>
      <c r="BM400" s="465">
        <v>2100</v>
      </c>
      <c r="BN400" s="467"/>
      <c r="BO400" s="467"/>
      <c r="BP400" s="467"/>
      <c r="BQ400" s="467"/>
      <c r="BR400" s="467"/>
      <c r="BS400" s="467"/>
      <c r="BT400" s="467"/>
      <c r="BU400" s="467"/>
      <c r="BV400" s="467"/>
      <c r="BW400" s="466"/>
    </row>
    <row r="401" spans="1:75" ht="26.25" hidden="1" customHeight="1">
      <c r="A401" s="284">
        <v>386</v>
      </c>
      <c r="B401" s="503"/>
      <c r="C401" s="468"/>
      <c r="D401" s="468"/>
      <c r="E401" s="457"/>
      <c r="F401" s="536">
        <v>200612523</v>
      </c>
      <c r="G401" s="537" t="s">
        <v>490</v>
      </c>
      <c r="H401" s="368" t="s">
        <v>69</v>
      </c>
      <c r="I401" s="468"/>
      <c r="J401" s="500"/>
      <c r="K401" s="371"/>
      <c r="L401" s="443">
        <f t="shared" si="19"/>
        <v>0</v>
      </c>
      <c r="M401" s="443"/>
      <c r="N401" s="533"/>
      <c r="O401" s="460"/>
      <c r="P401" s="502"/>
      <c r="Q401" s="467"/>
      <c r="R401" s="467"/>
      <c r="S401" s="467"/>
      <c r="T401" s="467"/>
      <c r="U401" s="467"/>
      <c r="V401" s="467"/>
      <c r="W401" s="467"/>
      <c r="X401" s="501"/>
      <c r="Y401" s="461"/>
      <c r="Z401" s="502"/>
      <c r="AA401" s="467"/>
      <c r="AB401" s="467"/>
      <c r="AC401" s="467"/>
      <c r="AD401" s="467"/>
      <c r="AE401" s="467"/>
      <c r="AF401" s="467"/>
      <c r="AG401" s="467"/>
      <c r="AH401" s="501"/>
      <c r="AI401" s="462"/>
      <c r="AJ401" s="502"/>
      <c r="AK401" s="467"/>
      <c r="AL401" s="467"/>
      <c r="AM401" s="467"/>
      <c r="AN401" s="467"/>
      <c r="AO401" s="467"/>
      <c r="AP401" s="467"/>
      <c r="AQ401" s="467"/>
      <c r="AR401" s="501"/>
      <c r="AS401" s="402"/>
      <c r="AT401" s="502"/>
      <c r="AU401" s="467"/>
      <c r="AV401" s="467"/>
      <c r="AW401" s="467"/>
      <c r="AX401" s="467"/>
      <c r="AY401" s="467"/>
      <c r="AZ401" s="467"/>
      <c r="BA401" s="467"/>
      <c r="BB401" s="501"/>
      <c r="BC401" s="328"/>
      <c r="BD401" s="502"/>
      <c r="BE401" s="467"/>
      <c r="BF401" s="467"/>
      <c r="BG401" s="467"/>
      <c r="BH401" s="467"/>
      <c r="BI401" s="467"/>
      <c r="BJ401" s="467"/>
      <c r="BK401" s="467"/>
      <c r="BL401" s="501"/>
      <c r="BM401" s="401"/>
      <c r="BN401" s="502"/>
      <c r="BO401" s="467"/>
      <c r="BP401" s="467"/>
      <c r="BQ401" s="467"/>
      <c r="BR401" s="467"/>
      <c r="BS401" s="467"/>
      <c r="BT401" s="467"/>
      <c r="BU401" s="467"/>
      <c r="BV401" s="501"/>
      <c r="BW401" s="352"/>
    </row>
    <row r="402" spans="1:75" ht="26.25" hidden="1" customHeight="1">
      <c r="A402" s="284">
        <v>387</v>
      </c>
      <c r="B402" s="531"/>
      <c r="C402" s="308"/>
      <c r="D402" s="308"/>
      <c r="E402" s="286"/>
      <c r="F402" s="417">
        <v>20061981</v>
      </c>
      <c r="G402" s="308" t="s">
        <v>480</v>
      </c>
      <c r="H402" s="285" t="s">
        <v>69</v>
      </c>
      <c r="I402" s="308"/>
      <c r="J402" s="308"/>
      <c r="K402" s="300"/>
      <c r="L402" s="378">
        <f t="shared" si="19"/>
        <v>6160</v>
      </c>
      <c r="M402" s="378"/>
      <c r="N402" s="308"/>
      <c r="O402" s="428">
        <v>920</v>
      </c>
      <c r="P402" s="502"/>
      <c r="Q402" s="467"/>
      <c r="R402" s="467"/>
      <c r="S402" s="467"/>
      <c r="T402" s="467"/>
      <c r="U402" s="467"/>
      <c r="V402" s="467"/>
      <c r="W402" s="467"/>
      <c r="X402" s="501"/>
      <c r="Y402" s="364">
        <v>960</v>
      </c>
      <c r="Z402" s="502"/>
      <c r="AA402" s="467"/>
      <c r="AB402" s="467"/>
      <c r="AC402" s="467"/>
      <c r="AD402" s="467"/>
      <c r="AE402" s="467"/>
      <c r="AF402" s="467"/>
      <c r="AG402" s="467"/>
      <c r="AH402" s="501"/>
      <c r="AI402" s="365">
        <v>880</v>
      </c>
      <c r="AJ402" s="502"/>
      <c r="AK402" s="467"/>
      <c r="AL402" s="467"/>
      <c r="AM402" s="467"/>
      <c r="AN402" s="467"/>
      <c r="AO402" s="467"/>
      <c r="AP402" s="467"/>
      <c r="AQ402" s="467"/>
      <c r="AR402" s="501"/>
      <c r="AS402" s="402">
        <v>1600</v>
      </c>
      <c r="AT402" s="502"/>
      <c r="AU402" s="467"/>
      <c r="AV402" s="467"/>
      <c r="AW402" s="467"/>
      <c r="AX402" s="467"/>
      <c r="AY402" s="467"/>
      <c r="AZ402" s="467"/>
      <c r="BA402" s="467"/>
      <c r="BB402" s="501"/>
      <c r="BC402" s="328">
        <v>900</v>
      </c>
      <c r="BD402" s="502"/>
      <c r="BE402" s="467"/>
      <c r="BF402" s="467"/>
      <c r="BG402" s="467"/>
      <c r="BH402" s="467"/>
      <c r="BI402" s="467"/>
      <c r="BJ402" s="467"/>
      <c r="BK402" s="467"/>
      <c r="BL402" s="501"/>
      <c r="BM402" s="401">
        <v>900</v>
      </c>
      <c r="BN402" s="502"/>
      <c r="BO402" s="467"/>
      <c r="BP402" s="467"/>
      <c r="BQ402" s="467"/>
      <c r="BR402" s="467"/>
      <c r="BS402" s="467"/>
      <c r="BT402" s="467"/>
      <c r="BU402" s="467"/>
      <c r="BV402" s="501"/>
      <c r="BW402" s="352"/>
    </row>
    <row r="403" spans="1:75" ht="26.25" hidden="1" customHeight="1">
      <c r="A403" s="284">
        <v>388</v>
      </c>
      <c r="B403" s="531"/>
      <c r="C403" s="308"/>
      <c r="D403" s="308"/>
      <c r="E403" s="286"/>
      <c r="F403" s="417">
        <v>20061982</v>
      </c>
      <c r="G403" s="455" t="s">
        <v>481</v>
      </c>
      <c r="H403" s="285" t="s">
        <v>69</v>
      </c>
      <c r="I403" s="308"/>
      <c r="J403" s="308"/>
      <c r="K403" s="300"/>
      <c r="L403" s="378">
        <f t="shared" si="19"/>
        <v>7520</v>
      </c>
      <c r="M403" s="378"/>
      <c r="N403" s="308"/>
      <c r="O403" s="428">
        <v>1240</v>
      </c>
      <c r="P403" s="502"/>
      <c r="Q403" s="467"/>
      <c r="R403" s="467"/>
      <c r="S403" s="467"/>
      <c r="T403" s="467"/>
      <c r="U403" s="467"/>
      <c r="V403" s="467"/>
      <c r="W403" s="467"/>
      <c r="X403" s="501"/>
      <c r="Y403" s="364">
        <v>1280</v>
      </c>
      <c r="Z403" s="502"/>
      <c r="AA403" s="467"/>
      <c r="AB403" s="467"/>
      <c r="AC403" s="467"/>
      <c r="AD403" s="467"/>
      <c r="AE403" s="467"/>
      <c r="AF403" s="467"/>
      <c r="AG403" s="467"/>
      <c r="AH403" s="501"/>
      <c r="AI403" s="365">
        <v>1200</v>
      </c>
      <c r="AJ403" s="502"/>
      <c r="AK403" s="467"/>
      <c r="AL403" s="467"/>
      <c r="AM403" s="467"/>
      <c r="AN403" s="467"/>
      <c r="AO403" s="467"/>
      <c r="AP403" s="467"/>
      <c r="AQ403" s="467"/>
      <c r="AR403" s="501"/>
      <c r="AS403" s="402">
        <v>1800</v>
      </c>
      <c r="AT403" s="502"/>
      <c r="AU403" s="467"/>
      <c r="AV403" s="467"/>
      <c r="AW403" s="467"/>
      <c r="AX403" s="467"/>
      <c r="AY403" s="467"/>
      <c r="AZ403" s="467"/>
      <c r="BA403" s="467"/>
      <c r="BB403" s="501"/>
      <c r="BC403" s="328">
        <v>1000</v>
      </c>
      <c r="BD403" s="502"/>
      <c r="BE403" s="467"/>
      <c r="BF403" s="467"/>
      <c r="BG403" s="467"/>
      <c r="BH403" s="467"/>
      <c r="BI403" s="467"/>
      <c r="BJ403" s="467"/>
      <c r="BK403" s="467"/>
      <c r="BL403" s="501"/>
      <c r="BM403" s="401">
        <v>1000</v>
      </c>
      <c r="BN403" s="502"/>
      <c r="BO403" s="467"/>
      <c r="BP403" s="467"/>
      <c r="BQ403" s="467"/>
      <c r="BR403" s="467"/>
      <c r="BS403" s="467"/>
      <c r="BT403" s="467"/>
      <c r="BU403" s="467"/>
      <c r="BV403" s="501"/>
      <c r="BW403" s="352"/>
    </row>
    <row r="404" spans="1:75" ht="29.25" hidden="1" customHeight="1">
      <c r="A404" s="284">
        <v>389</v>
      </c>
      <c r="B404" s="532"/>
      <c r="C404" s="308"/>
      <c r="D404" s="308"/>
      <c r="E404" s="286"/>
      <c r="F404" s="506">
        <v>20062210</v>
      </c>
      <c r="G404" s="507" t="s">
        <v>491</v>
      </c>
      <c r="H404" s="285" t="s">
        <v>69</v>
      </c>
      <c r="I404" s="308"/>
      <c r="J404" s="308"/>
      <c r="K404" s="300"/>
      <c r="L404" s="378">
        <f t="shared" si="19"/>
        <v>24544</v>
      </c>
      <c r="M404" s="378"/>
      <c r="N404" s="308"/>
      <c r="O404" s="428">
        <v>5040</v>
      </c>
      <c r="P404" s="505"/>
      <c r="Q404" s="456"/>
      <c r="R404" s="456"/>
      <c r="S404" s="456"/>
      <c r="T404" s="456"/>
      <c r="U404" s="456"/>
      <c r="V404" s="456"/>
      <c r="W404" s="456"/>
      <c r="X404" s="504"/>
      <c r="Y404" s="364">
        <v>3060</v>
      </c>
      <c r="Z404" s="505"/>
      <c r="AA404" s="456"/>
      <c r="AB404" s="456"/>
      <c r="AC404" s="456"/>
      <c r="AD404" s="456"/>
      <c r="AE404" s="456"/>
      <c r="AF404" s="456"/>
      <c r="AG404" s="456"/>
      <c r="AH404" s="504"/>
      <c r="AI404" s="365">
        <v>3060</v>
      </c>
      <c r="AJ404" s="505"/>
      <c r="AK404" s="456"/>
      <c r="AL404" s="456"/>
      <c r="AM404" s="456"/>
      <c r="AN404" s="456"/>
      <c r="AO404" s="456"/>
      <c r="AP404" s="456"/>
      <c r="AQ404" s="456"/>
      <c r="AR404" s="504"/>
      <c r="AS404" s="402">
        <v>3384</v>
      </c>
      <c r="AT404" s="505"/>
      <c r="AU404" s="456"/>
      <c r="AV404" s="456"/>
      <c r="AW404" s="456"/>
      <c r="AX404" s="456"/>
      <c r="AY404" s="456"/>
      <c r="AZ404" s="456"/>
      <c r="BA404" s="456"/>
      <c r="BB404" s="504"/>
      <c r="BC404" s="328">
        <v>5000</v>
      </c>
      <c r="BD404" s="505"/>
      <c r="BE404" s="456"/>
      <c r="BF404" s="456"/>
      <c r="BG404" s="456"/>
      <c r="BH404" s="456"/>
      <c r="BI404" s="456"/>
      <c r="BJ404" s="456"/>
      <c r="BK404" s="456"/>
      <c r="BL404" s="504"/>
      <c r="BM404" s="401">
        <v>5000</v>
      </c>
      <c r="BN404" s="505"/>
      <c r="BO404" s="456"/>
      <c r="BP404" s="456"/>
      <c r="BQ404" s="456"/>
      <c r="BR404" s="456"/>
      <c r="BS404" s="456"/>
      <c r="BT404" s="456"/>
      <c r="BU404" s="456"/>
      <c r="BV404" s="504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331">
        <v>1113231</v>
      </c>
      <c r="G405" s="308" t="s">
        <v>475</v>
      </c>
      <c r="H405" s="353" t="s">
        <v>42</v>
      </c>
      <c r="I405" s="302"/>
      <c r="J405" s="302"/>
      <c r="K405" s="300"/>
      <c r="L405" s="159">
        <f t="shared" si="19"/>
        <v>3569</v>
      </c>
      <c r="M405" s="378"/>
      <c r="N405" s="302"/>
      <c r="O405" s="379">
        <v>658</v>
      </c>
      <c r="Y405" s="364">
        <v>535</v>
      </c>
      <c r="AI405" s="365">
        <v>422</v>
      </c>
      <c r="AS405" s="402">
        <v>1069</v>
      </c>
      <c r="BC405" s="328">
        <v>435</v>
      </c>
      <c r="BM405" s="401">
        <v>450</v>
      </c>
      <c r="BW405" s="427"/>
    </row>
    <row r="406" spans="1:75" ht="27.75" customHeight="1">
      <c r="A406" s="284">
        <v>370</v>
      </c>
      <c r="B406" s="302"/>
      <c r="C406" s="302"/>
      <c r="D406" s="302"/>
      <c r="E406" s="286"/>
      <c r="F406" s="331">
        <v>1113232</v>
      </c>
      <c r="G406" s="308" t="s">
        <v>478</v>
      </c>
      <c r="H406" s="353" t="s">
        <v>42</v>
      </c>
      <c r="I406" s="302"/>
      <c r="J406" s="302"/>
      <c r="K406" s="300"/>
      <c r="L406" s="159">
        <f t="shared" si="19"/>
        <v>3117</v>
      </c>
      <c r="M406" s="378"/>
      <c r="N406" s="302"/>
      <c r="O406" s="379">
        <v>850</v>
      </c>
      <c r="Y406" s="364">
        <v>217</v>
      </c>
      <c r="AI406" s="365">
        <v>98</v>
      </c>
      <c r="AS406" s="402">
        <v>645</v>
      </c>
      <c r="BC406" s="328">
        <v>267</v>
      </c>
      <c r="BM406" s="401">
        <v>1040</v>
      </c>
      <c r="BW406" s="427"/>
    </row>
    <row r="407" spans="1:75" ht="30" customHeight="1">
      <c r="A407" s="284">
        <v>371</v>
      </c>
      <c r="B407" s="302"/>
      <c r="C407" s="302"/>
      <c r="D407" s="302"/>
      <c r="E407" s="286"/>
      <c r="F407" s="331">
        <v>1113233</v>
      </c>
      <c r="G407" s="308" t="s">
        <v>485</v>
      </c>
      <c r="H407" s="353" t="s">
        <v>42</v>
      </c>
      <c r="I407" s="302"/>
      <c r="J407" s="302"/>
      <c r="K407" s="300"/>
      <c r="L407" s="159">
        <f t="shared" si="19"/>
        <v>3150</v>
      </c>
      <c r="M407" s="378"/>
      <c r="N407" s="302"/>
      <c r="O407" s="379">
        <v>808</v>
      </c>
      <c r="Y407" s="364">
        <v>219</v>
      </c>
      <c r="AI407" s="365">
        <v>130</v>
      </c>
      <c r="AS407" s="402">
        <v>661</v>
      </c>
      <c r="BC407" s="328">
        <v>392</v>
      </c>
      <c r="BM407" s="401">
        <v>940</v>
      </c>
      <c r="BW407" s="427"/>
    </row>
    <row r="408" spans="1:75" ht="28.5" customHeight="1">
      <c r="A408" s="284">
        <v>372</v>
      </c>
      <c r="B408" s="302"/>
      <c r="C408" s="302"/>
      <c r="D408" s="302"/>
      <c r="E408" s="286"/>
      <c r="F408" s="331">
        <v>1113234</v>
      </c>
      <c r="G408" s="308" t="s">
        <v>486</v>
      </c>
      <c r="H408" s="353" t="s">
        <v>42</v>
      </c>
      <c r="I408" s="302"/>
      <c r="J408" s="302"/>
      <c r="K408" s="300"/>
      <c r="L408" s="159">
        <f t="shared" si="19"/>
        <v>5016</v>
      </c>
      <c r="M408" s="378"/>
      <c r="N408" s="302"/>
      <c r="O408" s="379">
        <v>848</v>
      </c>
      <c r="Y408" s="364">
        <v>1362</v>
      </c>
      <c r="AI408" s="365">
        <v>1106</v>
      </c>
      <c r="AS408" s="402">
        <v>651</v>
      </c>
      <c r="BC408" s="328">
        <v>509</v>
      </c>
      <c r="BM408" s="401">
        <v>540</v>
      </c>
      <c r="BW408" s="427"/>
    </row>
    <row r="409" spans="1:75" ht="33" hidden="1" customHeight="1">
      <c r="A409" s="284">
        <v>390</v>
      </c>
      <c r="B409" s="532"/>
      <c r="C409" s="308"/>
      <c r="D409" s="308"/>
      <c r="E409" s="286"/>
      <c r="F409" s="506">
        <v>20062517</v>
      </c>
      <c r="G409" s="507" t="s">
        <v>507</v>
      </c>
      <c r="H409" s="285" t="s">
        <v>69</v>
      </c>
      <c r="I409" s="308"/>
      <c r="J409" s="308"/>
      <c r="K409" s="300"/>
      <c r="L409" s="378">
        <f t="shared" ref="L409:L410" si="20">SUM(O409,Y409,AI409,AS409,BC409,BM409,BW409)</f>
        <v>8880</v>
      </c>
      <c r="M409" s="378"/>
      <c r="N409" s="308"/>
      <c r="O409" s="428">
        <v>1560</v>
      </c>
      <c r="Y409" s="364">
        <v>1560</v>
      </c>
      <c r="AI409" s="365">
        <v>1260</v>
      </c>
      <c r="AS409" s="402">
        <v>1500</v>
      </c>
      <c r="BC409" s="328">
        <v>1500</v>
      </c>
      <c r="BM409" s="401">
        <v>1500</v>
      </c>
      <c r="BW409" s="352"/>
    </row>
    <row r="410" spans="1:75" ht="31.5" hidden="1" customHeight="1">
      <c r="A410" s="284">
        <v>391</v>
      </c>
      <c r="B410" s="532"/>
      <c r="C410" s="308"/>
      <c r="D410" s="308"/>
      <c r="E410" s="286"/>
      <c r="F410" s="506">
        <v>20062516</v>
      </c>
      <c r="G410" s="507" t="s">
        <v>508</v>
      </c>
      <c r="H410" s="285" t="s">
        <v>69</v>
      </c>
      <c r="I410" s="308"/>
      <c r="J410" s="308"/>
      <c r="K410" s="300"/>
      <c r="L410" s="378">
        <f t="shared" si="20"/>
        <v>23128</v>
      </c>
      <c r="M410" s="378"/>
      <c r="N410" s="308"/>
      <c r="O410" s="428">
        <v>5040</v>
      </c>
      <c r="Y410" s="364">
        <v>5040</v>
      </c>
      <c r="AI410" s="365">
        <v>3024</v>
      </c>
      <c r="AS410" s="402">
        <v>3024</v>
      </c>
      <c r="BC410" s="328">
        <v>3500</v>
      </c>
      <c r="BM410" s="401">
        <v>3500</v>
      </c>
      <c r="BW410" s="352"/>
    </row>
  </sheetData>
  <autoFilter ref="H1:H410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08"/>
  <sheetViews>
    <sheetView topLeftCell="A101" zoomScale="90" zoomScaleNormal="90" workbookViewId="0">
      <selection activeCell="A363" sqref="A363:XFD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48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2" t="s">
        <v>5</v>
      </c>
      <c r="G1" s="553" t="s">
        <v>6</v>
      </c>
      <c r="H1" s="155" t="s">
        <v>7</v>
      </c>
      <c r="I1" s="554" t="s">
        <v>8</v>
      </c>
      <c r="J1" s="555"/>
      <c r="K1" s="556"/>
      <c r="L1" s="569"/>
      <c r="M1" s="570"/>
      <c r="N1" s="573" t="s">
        <v>503</v>
      </c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9"/>
      <c r="BD1" s="569"/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569"/>
      <c r="BR1" s="569"/>
      <c r="BS1" s="569"/>
      <c r="BT1" s="569"/>
      <c r="BU1" s="569"/>
      <c r="BV1" s="569"/>
      <c r="BW1" s="569"/>
      <c r="BX1" s="569"/>
      <c r="BY1" s="569"/>
      <c r="BZ1" s="569"/>
      <c r="CA1" s="569"/>
      <c r="CB1" s="569"/>
      <c r="CC1" s="569"/>
      <c r="CD1" s="569"/>
      <c r="CE1" s="570"/>
    </row>
    <row r="2" spans="1:83" ht="26.25" hidden="1">
      <c r="A2" s="549"/>
      <c r="B2" s="549"/>
      <c r="C2" s="549"/>
      <c r="D2" s="549"/>
      <c r="E2" s="549"/>
      <c r="F2" s="549"/>
      <c r="G2" s="549"/>
      <c r="H2" s="239"/>
      <c r="I2" s="574" t="s">
        <v>11</v>
      </c>
      <c r="J2" s="574" t="s">
        <v>12</v>
      </c>
      <c r="K2" s="556" t="s">
        <v>13</v>
      </c>
      <c r="L2" s="569"/>
      <c r="M2" s="570"/>
      <c r="N2" s="562" t="s">
        <v>14</v>
      </c>
      <c r="O2" s="569"/>
      <c r="P2" s="569"/>
      <c r="Q2" s="570"/>
      <c r="R2" s="563" t="s">
        <v>368</v>
      </c>
      <c r="S2" s="564"/>
      <c r="T2" s="564"/>
      <c r="U2" s="564"/>
      <c r="V2" s="564"/>
      <c r="W2" s="565"/>
      <c r="X2" s="562" t="s">
        <v>15</v>
      </c>
      <c r="Y2" s="569"/>
      <c r="Z2" s="569"/>
      <c r="AA2" s="570"/>
      <c r="AB2" s="563" t="s">
        <v>368</v>
      </c>
      <c r="AC2" s="564"/>
      <c r="AD2" s="564"/>
      <c r="AE2" s="564"/>
      <c r="AF2" s="564"/>
      <c r="AG2" s="565"/>
      <c r="AH2" s="562" t="s">
        <v>16</v>
      </c>
      <c r="AI2" s="569"/>
      <c r="AJ2" s="569"/>
      <c r="AK2" s="570"/>
      <c r="AL2" s="563" t="s">
        <v>368</v>
      </c>
      <c r="AM2" s="564"/>
      <c r="AN2" s="564"/>
      <c r="AO2" s="564"/>
      <c r="AP2" s="564"/>
      <c r="AQ2" s="565"/>
      <c r="AR2" s="562" t="s">
        <v>17</v>
      </c>
      <c r="AS2" s="569"/>
      <c r="AT2" s="569"/>
      <c r="AU2" s="570"/>
      <c r="AV2" s="563" t="s">
        <v>368</v>
      </c>
      <c r="AW2" s="564"/>
      <c r="AX2" s="564"/>
      <c r="AY2" s="564"/>
      <c r="AZ2" s="564"/>
      <c r="BA2" s="565"/>
      <c r="BB2" s="562" t="s">
        <v>18</v>
      </c>
      <c r="BC2" s="569"/>
      <c r="BD2" s="569"/>
      <c r="BE2" s="570"/>
      <c r="BF2" s="563" t="s">
        <v>368</v>
      </c>
      <c r="BG2" s="564"/>
      <c r="BH2" s="564"/>
      <c r="BI2" s="564"/>
      <c r="BJ2" s="564"/>
      <c r="BK2" s="565"/>
      <c r="BL2" s="562" t="s">
        <v>19</v>
      </c>
      <c r="BM2" s="569"/>
      <c r="BN2" s="569"/>
      <c r="BO2" s="570"/>
      <c r="BP2" s="563" t="s">
        <v>368</v>
      </c>
      <c r="BQ2" s="564"/>
      <c r="BR2" s="564"/>
      <c r="BS2" s="564"/>
      <c r="BT2" s="564"/>
      <c r="BU2" s="565"/>
      <c r="BV2" s="562" t="s">
        <v>20</v>
      </c>
      <c r="BW2" s="569"/>
      <c r="BX2" s="569"/>
      <c r="BY2" s="570"/>
      <c r="BZ2" s="563" t="s">
        <v>368</v>
      </c>
      <c r="CA2" s="564"/>
      <c r="CB2" s="564"/>
      <c r="CC2" s="564"/>
      <c r="CD2" s="564"/>
      <c r="CE2" s="565"/>
    </row>
    <row r="3" spans="1:83" ht="26.25" hidden="1">
      <c r="A3" s="549"/>
      <c r="B3" s="549"/>
      <c r="C3" s="549"/>
      <c r="D3" s="549"/>
      <c r="E3" s="549"/>
      <c r="F3" s="549"/>
      <c r="G3" s="549"/>
      <c r="H3" s="239"/>
      <c r="I3" s="549"/>
      <c r="J3" s="549"/>
      <c r="K3" s="556" t="s">
        <v>21</v>
      </c>
      <c r="L3" s="569"/>
      <c r="M3" s="570"/>
      <c r="N3" s="562"/>
      <c r="O3" s="569"/>
      <c r="P3" s="569"/>
      <c r="Q3" s="570"/>
      <c r="R3" s="566"/>
      <c r="S3" s="567"/>
      <c r="T3" s="567"/>
      <c r="U3" s="567"/>
      <c r="V3" s="567"/>
      <c r="W3" s="568"/>
      <c r="X3" s="562"/>
      <c r="Y3" s="569"/>
      <c r="Z3" s="569"/>
      <c r="AA3" s="570"/>
      <c r="AB3" s="566"/>
      <c r="AC3" s="567"/>
      <c r="AD3" s="567"/>
      <c r="AE3" s="567"/>
      <c r="AF3" s="567"/>
      <c r="AG3" s="568"/>
      <c r="AH3" s="562"/>
      <c r="AI3" s="569"/>
      <c r="AJ3" s="569"/>
      <c r="AK3" s="570"/>
      <c r="AL3" s="566"/>
      <c r="AM3" s="567"/>
      <c r="AN3" s="567"/>
      <c r="AO3" s="567"/>
      <c r="AP3" s="567"/>
      <c r="AQ3" s="568"/>
      <c r="AR3" s="562"/>
      <c r="AS3" s="569"/>
      <c r="AT3" s="569"/>
      <c r="AU3" s="570"/>
      <c r="AV3" s="566"/>
      <c r="AW3" s="567"/>
      <c r="AX3" s="567"/>
      <c r="AY3" s="567"/>
      <c r="AZ3" s="567"/>
      <c r="BA3" s="568"/>
      <c r="BB3" s="562"/>
      <c r="BC3" s="569"/>
      <c r="BD3" s="569"/>
      <c r="BE3" s="570"/>
      <c r="BF3" s="566"/>
      <c r="BG3" s="567"/>
      <c r="BH3" s="567"/>
      <c r="BI3" s="567"/>
      <c r="BJ3" s="567"/>
      <c r="BK3" s="568"/>
      <c r="BL3" s="562"/>
      <c r="BM3" s="569"/>
      <c r="BN3" s="569"/>
      <c r="BO3" s="570"/>
      <c r="BP3" s="566"/>
      <c r="BQ3" s="567"/>
      <c r="BR3" s="567"/>
      <c r="BS3" s="567"/>
      <c r="BT3" s="567"/>
      <c r="BU3" s="568"/>
      <c r="BV3" s="562"/>
      <c r="BW3" s="569"/>
      <c r="BX3" s="569"/>
      <c r="BY3" s="570"/>
      <c r="BZ3" s="566"/>
      <c r="CA3" s="567"/>
      <c r="CB3" s="567"/>
      <c r="CC3" s="567"/>
      <c r="CD3" s="567"/>
      <c r="CE3" s="568"/>
    </row>
    <row r="4" spans="1:83" ht="56.25" hidden="1" customHeight="1">
      <c r="A4" s="550"/>
      <c r="B4" s="550"/>
      <c r="C4" s="550"/>
      <c r="D4" s="550"/>
      <c r="E4" s="550"/>
      <c r="F4" s="550"/>
      <c r="G4" s="550"/>
      <c r="H4" s="240"/>
      <c r="I4" s="550"/>
      <c r="J4" s="55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19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1760</v>
      </c>
      <c r="M9" s="172">
        <v>0</v>
      </c>
      <c r="N9" s="173"/>
      <c r="O9" s="218">
        <v>920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505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2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12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136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2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5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53</v>
      </c>
      <c r="M98" s="172">
        <v>0</v>
      </c>
      <c r="N98" s="173"/>
      <c r="O98" s="202">
        <v>28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38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16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87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2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2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23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18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395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2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202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496">
        <v>1113090</v>
      </c>
      <c r="G141" s="396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7431</v>
      </c>
      <c r="M141" s="172">
        <v>0</v>
      </c>
      <c r="N141" s="173"/>
      <c r="O141" s="317">
        <v>1734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1361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842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44">
        <v>1143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831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2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494">
        <v>1113087</v>
      </c>
      <c r="G144" s="49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6544</v>
      </c>
      <c r="M144" s="172">
        <v>0</v>
      </c>
      <c r="N144" s="173"/>
      <c r="O144" s="317">
        <v>1642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1266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758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4">
        <v>974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624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1280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2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14240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2580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28</v>
      </c>
      <c r="M164" s="172">
        <v>0</v>
      </c>
      <c r="N164" s="173"/>
      <c r="O164" s="313">
        <v>18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4968</v>
      </c>
      <c r="M169" s="172">
        <v>0</v>
      </c>
      <c r="N169" s="173"/>
      <c r="O169" s="317">
        <v>1284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972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518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4">
        <v>849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565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2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32</v>
      </c>
      <c r="M170" s="172">
        <v>0</v>
      </c>
      <c r="N170" s="173"/>
      <c r="O170" s="218">
        <v>17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13775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472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492">
        <v>1113086</v>
      </c>
      <c r="G175" s="493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527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138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176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7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190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2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4">
        <v>1113088</v>
      </c>
      <c r="G181" s="495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6401</v>
      </c>
      <c r="M181" s="172">
        <v>0</v>
      </c>
      <c r="N181" s="173"/>
      <c r="O181" s="317">
        <v>1484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1193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722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1023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709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1270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2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7840</v>
      </c>
      <c r="M186" s="172">
        <v>0</v>
      </c>
      <c r="N186" s="173"/>
      <c r="O186" s="218">
        <v>1080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1020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1020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120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2300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2300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10560</v>
      </c>
      <c r="M205" s="172">
        <v>0</v>
      </c>
      <c r="N205" s="173"/>
      <c r="O205" s="218">
        <v>1740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1680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2140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1400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25036</v>
      </c>
      <c r="M223" s="172">
        <v>0</v>
      </c>
      <c r="N223" s="173"/>
      <c r="O223" s="218">
        <v>3852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3852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4032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4400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4400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20232</v>
      </c>
      <c r="M224" s="172">
        <v>0</v>
      </c>
      <c r="N224" s="173"/>
      <c r="O224" s="218">
        <v>3168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2772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3744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3600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3600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15712</v>
      </c>
      <c r="M225" s="172">
        <v>0</v>
      </c>
      <c r="N225" s="173">
        <v>1800</v>
      </c>
      <c r="O225" s="218">
        <v>2496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2560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2880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2800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2800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492</v>
      </c>
      <c r="H301" s="168" t="s">
        <v>69</v>
      </c>
      <c r="I301" s="168"/>
      <c r="J301" s="158"/>
      <c r="K301" s="172">
        <v>0</v>
      </c>
      <c r="L301" s="177">
        <f t="shared" si="5"/>
        <v>14600</v>
      </c>
      <c r="M301" s="172">
        <v>0</v>
      </c>
      <c r="N301" s="173"/>
      <c r="O301" s="218">
        <v>2160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2520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25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25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5791</v>
      </c>
      <c r="M323" s="172">
        <v>0</v>
      </c>
      <c r="N323" s="173"/>
      <c r="O323" s="316">
        <v>1342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4">
        <v>884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720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25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25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6576</v>
      </c>
      <c r="M325" s="172">
        <v>0</v>
      </c>
      <c r="N325" s="173"/>
      <c r="O325" s="317">
        <v>1514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1134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787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1058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853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1230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25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25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25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2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11160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1620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509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25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25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4471</v>
      </c>
      <c r="M360" s="172">
        <v>0</v>
      </c>
      <c r="N360" s="173"/>
      <c r="O360" s="313">
        <v>1103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816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525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812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545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670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4220</v>
      </c>
      <c r="M361" s="172"/>
      <c r="N361" s="173"/>
      <c r="O361" s="313">
        <v>998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764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479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44">
        <v>858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471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2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2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1"/>
        <v>372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300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2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2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5586</v>
      </c>
      <c r="M365" s="172"/>
      <c r="N365" s="173"/>
      <c r="O365" s="366">
        <v>1321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653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4">
        <v>1110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682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2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25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25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6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27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494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88"/>
      <c r="L371" s="378">
        <f t="shared" ref="L371:L406" si="12">SUM(O371,Y371,AI371,AS371,BC371,BM371,BW371)</f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88"/>
      <c r="L372" s="378">
        <f t="shared" si="12"/>
        <v>0</v>
      </c>
      <c r="M372" s="389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85" t="s">
        <v>69</v>
      </c>
      <c r="I373" s="302"/>
      <c r="J373" s="302"/>
      <c r="K373" s="388"/>
      <c r="L373" s="378">
        <f t="shared" si="12"/>
        <v>30240</v>
      </c>
      <c r="M373" s="389"/>
      <c r="N373" s="302"/>
      <c r="O373" s="379">
        <v>4932</v>
      </c>
      <c r="Y373" s="380">
        <v>4932</v>
      </c>
      <c r="AI373" s="381">
        <v>5112</v>
      </c>
      <c r="AS373" s="382">
        <v>4464</v>
      </c>
      <c r="BC373" s="383">
        <v>5400</v>
      </c>
      <c r="BM373" s="384">
        <v>5400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88"/>
      <c r="L374" s="378">
        <f t="shared" si="12"/>
        <v>37180</v>
      </c>
      <c r="M374" s="389"/>
      <c r="N374" s="302"/>
      <c r="O374" s="379">
        <v>5580</v>
      </c>
      <c r="Y374" s="380">
        <v>5340</v>
      </c>
      <c r="AI374" s="381">
        <v>6600</v>
      </c>
      <c r="AS374" s="382">
        <v>6660</v>
      </c>
      <c r="BC374" s="383">
        <v>6500</v>
      </c>
      <c r="BM374" s="384">
        <v>6500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88"/>
      <c r="L375" s="378">
        <f t="shared" si="12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8"/>
      <c r="L376" s="378">
        <f t="shared" si="12"/>
        <v>0</v>
      </c>
      <c r="M376" s="389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495</v>
      </c>
      <c r="H377" s="285" t="s">
        <v>69</v>
      </c>
      <c r="I377" s="302"/>
      <c r="J377" s="302"/>
      <c r="K377" s="388"/>
      <c r="L377" s="378">
        <f t="shared" si="12"/>
        <v>8056</v>
      </c>
      <c r="M377" s="389"/>
      <c r="N377" s="302"/>
      <c r="O377" s="379">
        <v>1280</v>
      </c>
      <c r="Y377" s="380">
        <v>1216</v>
      </c>
      <c r="AI377" s="381">
        <v>1216</v>
      </c>
      <c r="AS377" s="382">
        <v>1344</v>
      </c>
      <c r="BC377" s="383">
        <v>1500</v>
      </c>
      <c r="BM377" s="384">
        <v>1500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9">
        <v>1113230</v>
      </c>
      <c r="G381" s="530" t="s">
        <v>487</v>
      </c>
      <c r="H381" s="353" t="s">
        <v>42</v>
      </c>
      <c r="I381" s="302"/>
      <c r="J381" s="302"/>
      <c r="K381" s="300"/>
      <c r="L381" s="159">
        <f t="shared" si="12"/>
        <v>3409</v>
      </c>
      <c r="M381" s="378"/>
      <c r="N381" s="302"/>
      <c r="O381" s="428">
        <v>821</v>
      </c>
      <c r="Y381" s="364">
        <v>547</v>
      </c>
      <c r="AI381" s="365">
        <v>395</v>
      </c>
      <c r="AS381" s="402">
        <v>733</v>
      </c>
      <c r="BC381" s="328">
        <v>463</v>
      </c>
      <c r="BM381" s="401">
        <v>450</v>
      </c>
      <c r="BW381" s="427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496</v>
      </c>
      <c r="H382" s="285" t="s">
        <v>69</v>
      </c>
      <c r="I382" s="302"/>
      <c r="J382" s="302"/>
      <c r="K382" s="300"/>
      <c r="L382" s="378">
        <f t="shared" si="12"/>
        <v>10900</v>
      </c>
      <c r="M382" s="378"/>
      <c r="N382" s="302"/>
      <c r="O382" s="379">
        <v>1680</v>
      </c>
      <c r="Y382" s="364">
        <v>1800</v>
      </c>
      <c r="AI382" s="365">
        <v>1680</v>
      </c>
      <c r="AS382" s="402">
        <v>1740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2"/>
        <v>9280</v>
      </c>
      <c r="M383" s="378"/>
      <c r="N383" s="302"/>
      <c r="O383" s="379">
        <v>1320</v>
      </c>
      <c r="Y383" s="364">
        <v>1520</v>
      </c>
      <c r="AI383" s="365">
        <v>1520</v>
      </c>
      <c r="AS383" s="402">
        <v>1920</v>
      </c>
      <c r="BC383" s="328">
        <v>1500</v>
      </c>
      <c r="BM383" s="401">
        <v>1500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448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497</v>
      </c>
      <c r="H388" s="285" t="s">
        <v>69</v>
      </c>
      <c r="I388" s="302"/>
      <c r="J388" s="302"/>
      <c r="K388" s="300"/>
      <c r="L388" s="378">
        <f t="shared" si="12"/>
        <v>13300</v>
      </c>
      <c r="M388" s="378"/>
      <c r="N388" s="302"/>
      <c r="O388" s="379">
        <v>1920</v>
      </c>
      <c r="Y388" s="364">
        <v>1980</v>
      </c>
      <c r="AI388" s="365">
        <v>2280</v>
      </c>
      <c r="AS388" s="402">
        <v>2520</v>
      </c>
      <c r="BC388" s="328">
        <v>2300</v>
      </c>
      <c r="BM388" s="401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498</v>
      </c>
      <c r="H389" s="285" t="s">
        <v>69</v>
      </c>
      <c r="I389" s="302"/>
      <c r="J389" s="302"/>
      <c r="K389" s="300"/>
      <c r="L389" s="378">
        <f t="shared" si="12"/>
        <v>6280</v>
      </c>
      <c r="M389" s="378"/>
      <c r="N389" s="302"/>
      <c r="O389" s="379">
        <v>840</v>
      </c>
      <c r="Y389" s="364">
        <v>1140</v>
      </c>
      <c r="AI389" s="365">
        <v>960</v>
      </c>
      <c r="AS389" s="402">
        <v>1140</v>
      </c>
      <c r="BC389" s="328">
        <v>1000</v>
      </c>
      <c r="BM389" s="401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467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20060765</v>
      </c>
      <c r="G391" s="498" t="s">
        <v>454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17">
        <v>20060974</v>
      </c>
      <c r="G392" s="416" t="s">
        <v>456</v>
      </c>
      <c r="H392" s="285" t="s">
        <v>69</v>
      </c>
      <c r="I392" s="302"/>
      <c r="J392" s="302"/>
      <c r="K392" s="300"/>
      <c r="L392" s="378">
        <f t="shared" si="12"/>
        <v>5312</v>
      </c>
      <c r="M392" s="378"/>
      <c r="N392" s="302"/>
      <c r="O392" s="379">
        <v>828</v>
      </c>
      <c r="Y392" s="364">
        <v>684</v>
      </c>
      <c r="AI392" s="365">
        <v>828</v>
      </c>
      <c r="AS392" s="402">
        <v>972</v>
      </c>
      <c r="BC392" s="328">
        <v>1000</v>
      </c>
      <c r="BM392" s="401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17">
        <v>20060976</v>
      </c>
      <c r="G393" s="416" t="s">
        <v>457</v>
      </c>
      <c r="H393" s="285" t="s">
        <v>69</v>
      </c>
      <c r="I393" s="302"/>
      <c r="J393" s="302"/>
      <c r="K393" s="300"/>
      <c r="L393" s="378">
        <f t="shared" si="12"/>
        <v>24940</v>
      </c>
      <c r="M393" s="378"/>
      <c r="N393" s="302"/>
      <c r="O393" s="379">
        <v>3540</v>
      </c>
      <c r="Y393" s="364">
        <v>3540</v>
      </c>
      <c r="AI393" s="365">
        <v>4200</v>
      </c>
      <c r="AS393" s="402">
        <v>4860</v>
      </c>
      <c r="BC393" s="328">
        <v>4400</v>
      </c>
      <c r="BM393" s="401">
        <v>4400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17">
        <v>20060977</v>
      </c>
      <c r="G394" s="416" t="s">
        <v>458</v>
      </c>
      <c r="H394" s="285" t="s">
        <v>69</v>
      </c>
      <c r="I394" s="302"/>
      <c r="J394" s="302"/>
      <c r="K394" s="300"/>
      <c r="L394" s="378">
        <f t="shared" si="12"/>
        <v>6188</v>
      </c>
      <c r="M394" s="378"/>
      <c r="N394" s="302"/>
      <c r="O394" s="379">
        <v>1056</v>
      </c>
      <c r="Y394" s="364">
        <v>960</v>
      </c>
      <c r="AI394" s="365">
        <v>912</v>
      </c>
      <c r="AS394" s="402">
        <v>960</v>
      </c>
      <c r="BC394" s="328">
        <v>1150</v>
      </c>
      <c r="BM394" s="401">
        <v>1150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97">
        <v>20060978</v>
      </c>
      <c r="G395" s="498" t="s">
        <v>459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17">
        <v>20060973</v>
      </c>
      <c r="G396" s="455" t="s">
        <v>468</v>
      </c>
      <c r="H396" s="285" t="s">
        <v>69</v>
      </c>
      <c r="I396" s="302"/>
      <c r="J396" s="302"/>
      <c r="K396" s="300"/>
      <c r="L396" s="378">
        <f t="shared" si="12"/>
        <v>6956</v>
      </c>
      <c r="M396" s="378"/>
      <c r="N396" s="302"/>
      <c r="O396" s="379">
        <v>1104</v>
      </c>
      <c r="Y396" s="364">
        <v>996</v>
      </c>
      <c r="AI396" s="365">
        <v>1200</v>
      </c>
      <c r="AS396" s="402">
        <v>1056</v>
      </c>
      <c r="BC396" s="328">
        <v>1300</v>
      </c>
      <c r="BM396" s="401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17">
        <v>20061265</v>
      </c>
      <c r="G397" s="455" t="s">
        <v>469</v>
      </c>
      <c r="H397" s="285" t="s">
        <v>69</v>
      </c>
      <c r="I397" s="302"/>
      <c r="J397" s="302"/>
      <c r="K397" s="300"/>
      <c r="L397" s="378">
        <f t="shared" si="12"/>
        <v>1380</v>
      </c>
      <c r="M397" s="378"/>
      <c r="N397" s="302"/>
      <c r="O397" s="379">
        <v>1380</v>
      </c>
      <c r="Y397" s="364">
        <v>0</v>
      </c>
      <c r="AI397" s="365">
        <v>0</v>
      </c>
      <c r="AS397" s="402">
        <v>0</v>
      </c>
      <c r="BC397" s="328">
        <v>0</v>
      </c>
      <c r="BM397" s="401">
        <v>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17">
        <v>20061522</v>
      </c>
      <c r="G398" s="468" t="s">
        <v>470</v>
      </c>
      <c r="H398" s="285" t="s">
        <v>69</v>
      </c>
      <c r="I398" s="302"/>
      <c r="J398" s="302"/>
      <c r="K398" s="300"/>
      <c r="L398" s="378">
        <f t="shared" si="12"/>
        <v>18220</v>
      </c>
      <c r="M398" s="378"/>
      <c r="N398" s="302"/>
      <c r="O398" s="379">
        <v>2800</v>
      </c>
      <c r="Y398" s="364">
        <v>2460</v>
      </c>
      <c r="AI398" s="365">
        <v>2940</v>
      </c>
      <c r="AS398" s="402">
        <v>4020</v>
      </c>
      <c r="BC398" s="328">
        <v>3000</v>
      </c>
      <c r="BM398" s="401">
        <v>3000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15">
        <v>20061523</v>
      </c>
      <c r="G399" s="516" t="s">
        <v>471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17">
        <v>20061981</v>
      </c>
      <c r="G400" s="518" t="s">
        <v>499</v>
      </c>
      <c r="H400" s="514" t="s">
        <v>69</v>
      </c>
      <c r="I400" s="302"/>
      <c r="J400" s="302"/>
      <c r="K400" s="300"/>
      <c r="L400" s="378">
        <f t="shared" si="12"/>
        <v>6840</v>
      </c>
      <c r="M400" s="378"/>
      <c r="N400" s="302"/>
      <c r="O400" s="379">
        <v>1320</v>
      </c>
      <c r="Y400" s="364">
        <v>1280</v>
      </c>
      <c r="AI400" s="365">
        <v>1040</v>
      </c>
      <c r="AS400" s="402">
        <v>1200</v>
      </c>
      <c r="BC400" s="328">
        <v>1000</v>
      </c>
      <c r="BM400" s="401">
        <v>1000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17">
        <v>20061982</v>
      </c>
      <c r="G401" s="518" t="s">
        <v>500</v>
      </c>
      <c r="H401" s="514" t="s">
        <v>69</v>
      </c>
      <c r="I401" s="302"/>
      <c r="J401" s="302"/>
      <c r="K401" s="300"/>
      <c r="L401" s="378">
        <f t="shared" si="12"/>
        <v>9200</v>
      </c>
      <c r="M401" s="378"/>
      <c r="N401" s="302"/>
      <c r="O401" s="379">
        <v>1560</v>
      </c>
      <c r="Y401" s="364">
        <v>1480</v>
      </c>
      <c r="AI401" s="365">
        <v>1440</v>
      </c>
      <c r="AS401" s="402">
        <v>1720</v>
      </c>
      <c r="BC401" s="328">
        <v>1500</v>
      </c>
      <c r="BM401" s="401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06">
        <v>20062210</v>
      </c>
      <c r="G402" s="507" t="s">
        <v>501</v>
      </c>
      <c r="H402" s="514" t="s">
        <v>69</v>
      </c>
      <c r="I402" s="302"/>
      <c r="J402" s="302"/>
      <c r="K402" s="300"/>
      <c r="L402" s="378">
        <f t="shared" si="12"/>
        <v>20044</v>
      </c>
      <c r="M402" s="378"/>
      <c r="N402" s="302"/>
      <c r="O402" s="379">
        <v>3384</v>
      </c>
      <c r="Y402" s="364">
        <v>3348</v>
      </c>
      <c r="AI402" s="365">
        <v>3312</v>
      </c>
      <c r="AS402" s="402">
        <v>3600</v>
      </c>
      <c r="BC402" s="328">
        <v>3200</v>
      </c>
      <c r="BM402" s="401">
        <v>3200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27">
        <v>1113231</v>
      </c>
      <c r="G403" s="528" t="s">
        <v>475</v>
      </c>
      <c r="H403" s="353" t="s">
        <v>42</v>
      </c>
      <c r="I403" s="302"/>
      <c r="J403" s="302"/>
      <c r="K403" s="300"/>
      <c r="L403" s="159">
        <f t="shared" si="12"/>
        <v>3920</v>
      </c>
      <c r="M403" s="378"/>
      <c r="N403" s="302"/>
      <c r="O403" s="428">
        <v>880</v>
      </c>
      <c r="Y403" s="364">
        <v>621</v>
      </c>
      <c r="AI403" s="365">
        <v>456</v>
      </c>
      <c r="AS403" s="402">
        <v>990</v>
      </c>
      <c r="BC403" s="328">
        <v>423</v>
      </c>
      <c r="BM403" s="401">
        <v>550</v>
      </c>
      <c r="BW403" s="427"/>
    </row>
    <row r="404" spans="1:75" ht="30.75" customHeight="1">
      <c r="A404" s="284">
        <v>370</v>
      </c>
      <c r="B404" s="302"/>
      <c r="C404" s="302"/>
      <c r="D404" s="302"/>
      <c r="E404" s="286"/>
      <c r="F404" s="529">
        <v>1113232</v>
      </c>
      <c r="G404" s="530" t="s">
        <v>478</v>
      </c>
      <c r="H404" s="353" t="s">
        <v>42</v>
      </c>
      <c r="I404" s="302"/>
      <c r="J404" s="302"/>
      <c r="K404" s="300"/>
      <c r="L404" s="159">
        <f t="shared" si="12"/>
        <v>3682</v>
      </c>
      <c r="M404" s="378"/>
      <c r="N404" s="302"/>
      <c r="O404" s="428">
        <v>1040</v>
      </c>
      <c r="Y404" s="364">
        <v>576</v>
      </c>
      <c r="AI404" s="365">
        <v>433</v>
      </c>
      <c r="AS404" s="402">
        <v>780</v>
      </c>
      <c r="BC404" s="328">
        <v>403</v>
      </c>
      <c r="BM404" s="401">
        <v>450</v>
      </c>
      <c r="BW404" s="427"/>
    </row>
    <row r="405" spans="1:75" ht="31.5" customHeight="1">
      <c r="A405" s="284">
        <v>371</v>
      </c>
      <c r="B405" s="302"/>
      <c r="C405" s="302"/>
      <c r="D405" s="302"/>
      <c r="E405" s="286"/>
      <c r="F405" s="529">
        <v>1113233</v>
      </c>
      <c r="G405" s="530" t="s">
        <v>485</v>
      </c>
      <c r="H405" s="353" t="s">
        <v>42</v>
      </c>
      <c r="I405" s="302"/>
      <c r="J405" s="302"/>
      <c r="K405" s="300"/>
      <c r="L405" s="159">
        <f t="shared" si="12"/>
        <v>3802</v>
      </c>
      <c r="M405" s="378"/>
      <c r="N405" s="302"/>
      <c r="O405" s="428">
        <v>1057</v>
      </c>
      <c r="Y405" s="364">
        <v>561</v>
      </c>
      <c r="AI405" s="365">
        <v>434</v>
      </c>
      <c r="AS405" s="402">
        <v>771</v>
      </c>
      <c r="BC405" s="328">
        <v>429</v>
      </c>
      <c r="BM405" s="401">
        <v>550</v>
      </c>
      <c r="BW405" s="427"/>
    </row>
    <row r="406" spans="1:75" ht="31.5" customHeight="1">
      <c r="A406" s="284">
        <v>372</v>
      </c>
      <c r="B406" s="302"/>
      <c r="C406" s="302"/>
      <c r="D406" s="302"/>
      <c r="E406" s="286"/>
      <c r="F406" s="418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12"/>
        <v>1392</v>
      </c>
      <c r="M406" s="378"/>
      <c r="N406" s="302"/>
      <c r="O406" s="428">
        <v>670</v>
      </c>
      <c r="Y406" s="364">
        <v>417</v>
      </c>
      <c r="AI406" s="365">
        <v>305</v>
      </c>
      <c r="AS406" s="402"/>
      <c r="BC406" s="328"/>
      <c r="BM406" s="401"/>
      <c r="BW406" s="427"/>
    </row>
    <row r="407" spans="1:75" ht="30.75" hidden="1" customHeight="1">
      <c r="A407" s="284">
        <v>388</v>
      </c>
      <c r="B407" s="302"/>
      <c r="C407" s="302"/>
      <c r="D407" s="302"/>
      <c r="E407" s="373"/>
      <c r="F407" s="506">
        <f>'Week 1'!F409</f>
        <v>20062517</v>
      </c>
      <c r="G407" s="507" t="str">
        <f>'Week 1'!G409</f>
        <v>วรรณวนัช เค้กลอดช่องน้ำตาลโตนด 100g (กระปุก)</v>
      </c>
      <c r="H407" s="514" t="str">
        <f>'Week 1'!H409</f>
        <v>CJ</v>
      </c>
      <c r="I407" s="302"/>
      <c r="J407" s="302"/>
      <c r="K407" s="300"/>
      <c r="L407" s="378">
        <f t="shared" ref="L407:L408" si="13">SUM(O407,Y407,AI407,AS407,BC407,BM407,BW407)</f>
        <v>8360</v>
      </c>
      <c r="M407" s="378"/>
      <c r="N407" s="302"/>
      <c r="O407" s="379">
        <v>1500</v>
      </c>
      <c r="Y407" s="364">
        <v>1320</v>
      </c>
      <c r="AI407" s="365">
        <v>1260</v>
      </c>
      <c r="AS407" s="402">
        <v>1680</v>
      </c>
      <c r="BC407" s="328">
        <v>1300</v>
      </c>
      <c r="BM407" s="401">
        <v>1300</v>
      </c>
      <c r="BW407" s="352"/>
    </row>
    <row r="408" spans="1:75" ht="30.75" hidden="1" customHeight="1">
      <c r="A408" s="284">
        <v>389</v>
      </c>
      <c r="B408" s="302"/>
      <c r="C408" s="302"/>
      <c r="D408" s="302"/>
      <c r="E408" s="373"/>
      <c r="F408" s="506">
        <f>'Week 1'!F410</f>
        <v>20062516</v>
      </c>
      <c r="G408" s="507" t="str">
        <f>'Week 1'!G410</f>
        <v>วรรณวนัช ลองบันชาไทยสอดไส้ครีมบราวน์ชูก้า 95g</v>
      </c>
      <c r="H408" s="514" t="str">
        <f>'Week 1'!H410</f>
        <v>CJ</v>
      </c>
      <c r="I408" s="302"/>
      <c r="J408" s="302"/>
      <c r="K408" s="300"/>
      <c r="L408" s="378">
        <f t="shared" si="13"/>
        <v>15784</v>
      </c>
      <c r="M408" s="378"/>
      <c r="N408" s="302"/>
      <c r="O408" s="379">
        <v>2016</v>
      </c>
      <c r="Y408" s="364">
        <v>2052</v>
      </c>
      <c r="AI408" s="365">
        <v>2016</v>
      </c>
      <c r="AS408" s="402">
        <v>2700</v>
      </c>
      <c r="BC408" s="328">
        <v>3500</v>
      </c>
      <c r="BM408" s="401">
        <v>3500</v>
      </c>
      <c r="BW408" s="352"/>
    </row>
  </sheetData>
  <autoFilter ref="H1:H408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0"/>
  <sheetViews>
    <sheetView zoomScale="90" zoomScaleNormal="90" workbookViewId="0">
      <selection activeCell="H336" sqref="H33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39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48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2" t="s">
        <v>5</v>
      </c>
      <c r="G1" s="553" t="s">
        <v>6</v>
      </c>
      <c r="H1" s="155" t="s">
        <v>7</v>
      </c>
      <c r="I1" s="554" t="s">
        <v>8</v>
      </c>
      <c r="J1" s="555"/>
      <c r="K1" s="556"/>
      <c r="L1" s="569"/>
      <c r="M1" s="570"/>
      <c r="N1" s="573" t="s">
        <v>504</v>
      </c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9"/>
      <c r="BD1" s="569"/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569"/>
      <c r="BR1" s="569"/>
      <c r="BS1" s="569"/>
      <c r="BT1" s="569"/>
      <c r="BU1" s="569"/>
      <c r="BV1" s="569"/>
      <c r="BW1" s="569"/>
      <c r="BX1" s="569"/>
      <c r="BY1" s="569"/>
      <c r="BZ1" s="569"/>
      <c r="CA1" s="569"/>
      <c r="CB1" s="569"/>
      <c r="CC1" s="569"/>
      <c r="CD1" s="569"/>
      <c r="CE1" s="570"/>
    </row>
    <row r="2" spans="1:83" ht="26.25" hidden="1">
      <c r="A2" s="549"/>
      <c r="B2" s="549"/>
      <c r="C2" s="549"/>
      <c r="D2" s="549"/>
      <c r="E2" s="549"/>
      <c r="F2" s="549"/>
      <c r="G2" s="549"/>
      <c r="H2" s="239"/>
      <c r="I2" s="574" t="s">
        <v>11</v>
      </c>
      <c r="J2" s="574" t="s">
        <v>12</v>
      </c>
      <c r="K2" s="556" t="s">
        <v>13</v>
      </c>
      <c r="L2" s="569"/>
      <c r="M2" s="570"/>
      <c r="N2" s="562" t="s">
        <v>14</v>
      </c>
      <c r="O2" s="569"/>
      <c r="P2" s="569"/>
      <c r="Q2" s="570"/>
      <c r="R2" s="563" t="s">
        <v>368</v>
      </c>
      <c r="S2" s="564"/>
      <c r="T2" s="564"/>
      <c r="U2" s="564"/>
      <c r="V2" s="564"/>
      <c r="W2" s="565"/>
      <c r="X2" s="562" t="s">
        <v>15</v>
      </c>
      <c r="Y2" s="569"/>
      <c r="Z2" s="569"/>
      <c r="AA2" s="570"/>
      <c r="AB2" s="563" t="s">
        <v>368</v>
      </c>
      <c r="AC2" s="564"/>
      <c r="AD2" s="564"/>
      <c r="AE2" s="564"/>
      <c r="AF2" s="564"/>
      <c r="AG2" s="565"/>
      <c r="AH2" s="562" t="s">
        <v>16</v>
      </c>
      <c r="AI2" s="569"/>
      <c r="AJ2" s="569"/>
      <c r="AK2" s="570"/>
      <c r="AL2" s="563" t="s">
        <v>368</v>
      </c>
      <c r="AM2" s="564"/>
      <c r="AN2" s="564"/>
      <c r="AO2" s="564"/>
      <c r="AP2" s="564"/>
      <c r="AQ2" s="565"/>
      <c r="AR2" s="562" t="s">
        <v>17</v>
      </c>
      <c r="AS2" s="569"/>
      <c r="AT2" s="569"/>
      <c r="AU2" s="570"/>
      <c r="AV2" s="563" t="s">
        <v>368</v>
      </c>
      <c r="AW2" s="564"/>
      <c r="AX2" s="564"/>
      <c r="AY2" s="564"/>
      <c r="AZ2" s="564"/>
      <c r="BA2" s="565"/>
      <c r="BB2" s="562" t="s">
        <v>18</v>
      </c>
      <c r="BC2" s="569"/>
      <c r="BD2" s="569"/>
      <c r="BE2" s="570"/>
      <c r="BF2" s="563" t="s">
        <v>368</v>
      </c>
      <c r="BG2" s="564"/>
      <c r="BH2" s="564"/>
      <c r="BI2" s="564"/>
      <c r="BJ2" s="564"/>
      <c r="BK2" s="565"/>
      <c r="BL2" s="562" t="s">
        <v>19</v>
      </c>
      <c r="BM2" s="569"/>
      <c r="BN2" s="569"/>
      <c r="BO2" s="570"/>
      <c r="BP2" s="563" t="s">
        <v>368</v>
      </c>
      <c r="BQ2" s="564"/>
      <c r="BR2" s="564"/>
      <c r="BS2" s="564"/>
      <c r="BT2" s="564"/>
      <c r="BU2" s="565"/>
      <c r="BV2" s="562" t="s">
        <v>20</v>
      </c>
      <c r="BW2" s="569"/>
      <c r="BX2" s="569"/>
      <c r="BY2" s="570"/>
      <c r="BZ2" s="563" t="s">
        <v>368</v>
      </c>
      <c r="CA2" s="564"/>
      <c r="CB2" s="564"/>
      <c r="CC2" s="564"/>
      <c r="CD2" s="564"/>
      <c r="CE2" s="565"/>
    </row>
    <row r="3" spans="1:83" ht="26.25" hidden="1">
      <c r="A3" s="549"/>
      <c r="B3" s="549"/>
      <c r="C3" s="549"/>
      <c r="D3" s="549"/>
      <c r="E3" s="549"/>
      <c r="F3" s="549"/>
      <c r="G3" s="549"/>
      <c r="H3" s="239"/>
      <c r="I3" s="549"/>
      <c r="J3" s="549"/>
      <c r="K3" s="556" t="s">
        <v>21</v>
      </c>
      <c r="L3" s="569"/>
      <c r="M3" s="570"/>
      <c r="N3" s="562"/>
      <c r="O3" s="569"/>
      <c r="P3" s="569"/>
      <c r="Q3" s="570"/>
      <c r="R3" s="566"/>
      <c r="S3" s="567"/>
      <c r="T3" s="567"/>
      <c r="U3" s="567"/>
      <c r="V3" s="567"/>
      <c r="W3" s="568"/>
      <c r="X3" s="562"/>
      <c r="Y3" s="569"/>
      <c r="Z3" s="569"/>
      <c r="AA3" s="570"/>
      <c r="AB3" s="566"/>
      <c r="AC3" s="567"/>
      <c r="AD3" s="567"/>
      <c r="AE3" s="567"/>
      <c r="AF3" s="567"/>
      <c r="AG3" s="568"/>
      <c r="AH3" s="562"/>
      <c r="AI3" s="569"/>
      <c r="AJ3" s="569"/>
      <c r="AK3" s="570"/>
      <c r="AL3" s="566"/>
      <c r="AM3" s="567"/>
      <c r="AN3" s="567"/>
      <c r="AO3" s="567"/>
      <c r="AP3" s="567"/>
      <c r="AQ3" s="568"/>
      <c r="AR3" s="562"/>
      <c r="AS3" s="569"/>
      <c r="AT3" s="569"/>
      <c r="AU3" s="570"/>
      <c r="AV3" s="566"/>
      <c r="AW3" s="567"/>
      <c r="AX3" s="567"/>
      <c r="AY3" s="567"/>
      <c r="AZ3" s="567"/>
      <c r="BA3" s="568"/>
      <c r="BB3" s="562"/>
      <c r="BC3" s="569"/>
      <c r="BD3" s="569"/>
      <c r="BE3" s="570"/>
      <c r="BF3" s="566"/>
      <c r="BG3" s="567"/>
      <c r="BH3" s="567"/>
      <c r="BI3" s="567"/>
      <c r="BJ3" s="567"/>
      <c r="BK3" s="568"/>
      <c r="BL3" s="562"/>
      <c r="BM3" s="569"/>
      <c r="BN3" s="569"/>
      <c r="BO3" s="570"/>
      <c r="BP3" s="566"/>
      <c r="BQ3" s="567"/>
      <c r="BR3" s="567"/>
      <c r="BS3" s="567"/>
      <c r="BT3" s="567"/>
      <c r="BU3" s="568"/>
      <c r="BV3" s="562"/>
      <c r="BW3" s="569"/>
      <c r="BX3" s="569"/>
      <c r="BY3" s="570"/>
      <c r="BZ3" s="566"/>
      <c r="CA3" s="567"/>
      <c r="CB3" s="567"/>
      <c r="CC3" s="567"/>
      <c r="CD3" s="567"/>
      <c r="CE3" s="568"/>
    </row>
    <row r="4" spans="1:83" ht="56.25" hidden="1" customHeight="1">
      <c r="A4" s="550"/>
      <c r="B4" s="550"/>
      <c r="C4" s="550"/>
      <c r="D4" s="550"/>
      <c r="E4" s="550"/>
      <c r="F4" s="550"/>
      <c r="G4" s="550"/>
      <c r="H4" s="240"/>
      <c r="I4" s="550"/>
      <c r="J4" s="55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23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1970</v>
      </c>
      <c r="M9" s="172">
        <v>0</v>
      </c>
      <c r="N9" s="173"/>
      <c r="O9" s="218">
        <v>850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1120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34</v>
      </c>
      <c r="M32" s="172">
        <v>0</v>
      </c>
      <c r="N32" s="173"/>
      <c r="O32" s="202">
        <v>14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329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87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122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50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44</v>
      </c>
      <c r="M99" s="172">
        <v>0</v>
      </c>
      <c r="N99" s="173"/>
      <c r="O99" s="202">
        <v>24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361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92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14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44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28</v>
      </c>
      <c r="M105" s="172">
        <v>0</v>
      </c>
      <c r="N105" s="173"/>
      <c r="O105" s="202">
        <v>13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46</v>
      </c>
      <c r="M111" s="172">
        <v>0</v>
      </c>
      <c r="N111" s="173"/>
      <c r="O111" s="202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525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470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24</v>
      </c>
      <c r="M126" s="172">
        <v>0</v>
      </c>
      <c r="N126" s="173"/>
      <c r="O126" s="202">
        <v>14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40">
        <v>1113090</v>
      </c>
      <c r="G141" s="54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11130</v>
      </c>
      <c r="M141" s="172">
        <v>0</v>
      </c>
      <c r="N141" s="173"/>
      <c r="O141" s="317">
        <v>1422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1937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1893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1540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1800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19">
        <v>1113087</v>
      </c>
      <c r="G144" s="520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5714</v>
      </c>
      <c r="M144" s="172">
        <v>0</v>
      </c>
      <c r="N144" s="173"/>
      <c r="O144" s="317">
        <v>1208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1017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589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44">
        <v>906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14540</v>
      </c>
      <c r="M145" s="172">
        <v>0</v>
      </c>
      <c r="N145" s="173"/>
      <c r="O145" s="218">
        <v>2340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2220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15</v>
      </c>
      <c r="M163" s="172">
        <v>0</v>
      </c>
      <c r="N163" s="173"/>
      <c r="O163" s="202">
        <v>5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4858</v>
      </c>
      <c r="M169" s="172">
        <v>0</v>
      </c>
      <c r="N169" s="173"/>
      <c r="O169" s="317">
        <v>1108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935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582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44">
        <v>831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622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41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13995</v>
      </c>
      <c r="M171" s="172">
        <v>0</v>
      </c>
      <c r="N171" s="173"/>
      <c r="O171" s="218">
        <v>2340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2115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472</v>
      </c>
      <c r="H173" s="16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28</v>
      </c>
      <c r="M174" s="172">
        <v>0</v>
      </c>
      <c r="N174" s="173"/>
      <c r="O174" s="202">
        <v>18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11">SUM(O175,Y175,AI175,AS175,BC175,BM175,BW175)</f>
        <v>483</v>
      </c>
      <c r="M175" s="172">
        <v>0</v>
      </c>
      <c r="N175" s="173"/>
      <c r="O175" s="330">
        <v>11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126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8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162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494">
        <v>1113088</v>
      </c>
      <c r="G181" s="495" t="s">
        <v>208</v>
      </c>
      <c r="H181" s="178" t="s">
        <v>170</v>
      </c>
      <c r="I181" s="168"/>
      <c r="J181" s="158"/>
      <c r="K181" s="172">
        <v>0</v>
      </c>
      <c r="L181" s="159">
        <f t="shared" ref="L181" si="12">SUM(O181,Y181,AI181,AS181,BC181,BM181,BW181)</f>
        <v>6063</v>
      </c>
      <c r="M181" s="172">
        <v>0</v>
      </c>
      <c r="N181" s="173"/>
      <c r="O181" s="317">
        <v>1213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1007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659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1007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5740</v>
      </c>
      <c r="M186" s="172">
        <v>0</v>
      </c>
      <c r="N186" s="173"/>
      <c r="O186" s="218">
        <v>900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960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900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1100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1100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11700</v>
      </c>
      <c r="M205" s="172">
        <v>0</v>
      </c>
      <c r="N205" s="173"/>
      <c r="O205" s="218">
        <v>1980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1820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25938</v>
      </c>
      <c r="M223" s="172">
        <v>0</v>
      </c>
      <c r="N223" s="173"/>
      <c r="O223" s="218">
        <v>4806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4572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4284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3276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21728</v>
      </c>
      <c r="M224" s="172">
        <v>0</v>
      </c>
      <c r="N224" s="173"/>
      <c r="O224" s="218">
        <v>4104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3420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2628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3700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17840</v>
      </c>
      <c r="M225" s="172">
        <v>0</v>
      </c>
      <c r="N225" s="173"/>
      <c r="O225" s="218">
        <v>3456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3200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2944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2240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3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4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5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5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3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3"/>
        <v>14880</v>
      </c>
      <c r="M301" s="172">
        <v>0</v>
      </c>
      <c r="N301" s="173"/>
      <c r="O301" s="218">
        <v>2460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2340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2340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4"/>
        <v>0</v>
      </c>
      <c r="BZ301" s="173"/>
      <c r="CA301" s="173"/>
      <c r="CB301" s="173"/>
      <c r="CC301" s="173"/>
      <c r="CD301" s="158">
        <f t="shared" si="15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3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4"/>
        <v>0</v>
      </c>
      <c r="BZ303" s="219"/>
      <c r="CA303" s="173"/>
      <c r="CB303" s="173"/>
      <c r="CC303" s="219"/>
      <c r="CD303" s="158">
        <f t="shared" si="15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3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3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4"/>
        <v>0</v>
      </c>
      <c r="BZ311" s="173"/>
      <c r="CA311" s="173"/>
      <c r="CB311" s="173"/>
      <c r="CC311" s="173"/>
      <c r="CD311" s="158">
        <f t="shared" si="15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3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4"/>
        <v>0</v>
      </c>
      <c r="BZ312" s="231"/>
      <c r="CA312" s="231"/>
      <c r="CB312" s="231"/>
      <c r="CC312" s="231"/>
      <c r="CD312" s="158">
        <f t="shared" si="15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3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4"/>
        <v>0</v>
      </c>
      <c r="BZ316" s="173"/>
      <c r="CA316" s="173"/>
      <c r="CB316" s="173"/>
      <c r="CC316" s="173"/>
      <c r="CD316" s="158">
        <f t="shared" si="15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3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4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5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3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4"/>
        <v>0</v>
      </c>
      <c r="BZ319" s="173"/>
      <c r="CA319" s="173"/>
      <c r="CB319" s="173"/>
      <c r="CC319" s="173"/>
      <c r="CD319" s="158">
        <f t="shared" si="15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3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4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5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3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3"/>
        <v>5615</v>
      </c>
      <c r="M323" s="172">
        <v>0</v>
      </c>
      <c r="N323" s="173"/>
      <c r="O323" s="316">
        <v>1193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824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673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44">
        <v>922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753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5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492">
        <v>1113194</v>
      </c>
      <c r="G325" s="493" t="s">
        <v>353</v>
      </c>
      <c r="H325" s="178" t="s">
        <v>42</v>
      </c>
      <c r="I325" s="168"/>
      <c r="J325" s="158"/>
      <c r="K325" s="172">
        <v>0</v>
      </c>
      <c r="L325" s="159">
        <f t="shared" si="13"/>
        <v>6705</v>
      </c>
      <c r="M325" s="172">
        <v>0</v>
      </c>
      <c r="N325" s="173"/>
      <c r="O325" s="317">
        <v>1465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990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883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1019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898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14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5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3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14"/>
        <v>0</v>
      </c>
      <c r="BZ326" s="173"/>
      <c r="CA326" s="173"/>
      <c r="CB326" s="173"/>
      <c r="CC326" s="219"/>
      <c r="CD326" s="158">
        <f t="shared" si="15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3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3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173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4"/>
        <v>0</v>
      </c>
      <c r="BZ329" s="219"/>
      <c r="CA329" s="173"/>
      <c r="CB329" s="173"/>
      <c r="CC329" s="173"/>
      <c r="CD329" s="158">
        <f t="shared" si="15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4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5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3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4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5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13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3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3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3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3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3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11440</v>
      </c>
      <c r="M344" s="172">
        <v>0</v>
      </c>
      <c r="N344" s="173"/>
      <c r="O344" s="218">
        <v>1980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1800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1800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6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1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6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6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6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3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4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5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334"/>
      <c r="J356" s="335"/>
      <c r="K356" s="243"/>
      <c r="L356" s="159">
        <f t="shared" si="13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7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8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9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9"/>
        <v>4326</v>
      </c>
      <c r="M360" s="172">
        <v>0</v>
      </c>
      <c r="N360" s="173"/>
      <c r="O360" s="313">
        <v>953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697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517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7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8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9"/>
        <v>4221</v>
      </c>
      <c r="M361" s="172"/>
      <c r="N361" s="173"/>
      <c r="O361" s="313">
        <v>895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494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951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9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9"/>
        <v>572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114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438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9"/>
        <v>5311</v>
      </c>
      <c r="M365" s="172"/>
      <c r="N365" s="173"/>
      <c r="O365" s="366">
        <v>1293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839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696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44">
        <v>1166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367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9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9"/>
        <v>0</v>
      </c>
      <c r="M368" s="243"/>
      <c r="N368" s="231"/>
      <c r="O368" s="406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353" t="s">
        <v>42</v>
      </c>
      <c r="I369" s="285"/>
      <c r="J369" s="299"/>
      <c r="K369" s="300">
        <v>0</v>
      </c>
      <c r="L369" s="159">
        <f t="shared" si="19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7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8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431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88"/>
      <c r="L371" s="378">
        <f t="shared" ref="L371:L391" si="20">SUM(O371,Y371,AI371,AS371,BC371,BM371,BW371)</f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88"/>
      <c r="L372" s="378">
        <f t="shared" si="20"/>
        <v>0</v>
      </c>
      <c r="M372" s="389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85" t="s">
        <v>69</v>
      </c>
      <c r="I373" s="302"/>
      <c r="J373" s="302"/>
      <c r="K373" s="388"/>
      <c r="L373" s="378">
        <f t="shared" si="20"/>
        <v>28500</v>
      </c>
      <c r="M373" s="389"/>
      <c r="N373" s="302"/>
      <c r="O373" s="379">
        <v>4212</v>
      </c>
      <c r="Y373" s="380">
        <v>4752</v>
      </c>
      <c r="AI373" s="381">
        <v>4284</v>
      </c>
      <c r="AS373" s="382">
        <v>3852</v>
      </c>
      <c r="BC373" s="383">
        <v>5700</v>
      </c>
      <c r="BM373" s="384">
        <v>5700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88"/>
      <c r="L374" s="378">
        <f t="shared" si="20"/>
        <v>42060</v>
      </c>
      <c r="M374" s="389"/>
      <c r="N374" s="302"/>
      <c r="O374" s="379">
        <v>7020</v>
      </c>
      <c r="Y374" s="380">
        <v>7020</v>
      </c>
      <c r="AI374" s="381">
        <v>7140</v>
      </c>
      <c r="AS374" s="382">
        <v>6480</v>
      </c>
      <c r="BC374" s="383">
        <v>7200</v>
      </c>
      <c r="BM374" s="384">
        <v>7200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88"/>
      <c r="L375" s="378">
        <f t="shared" si="20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8"/>
      <c r="L376" s="378">
        <f t="shared" si="20"/>
        <v>0</v>
      </c>
      <c r="M376" s="389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473</v>
      </c>
      <c r="H377" s="285" t="s">
        <v>69</v>
      </c>
      <c r="I377" s="302"/>
      <c r="J377" s="302"/>
      <c r="K377" s="388"/>
      <c r="L377" s="378">
        <f t="shared" si="20"/>
        <v>9392</v>
      </c>
      <c r="M377" s="389"/>
      <c r="N377" s="302"/>
      <c r="O377" s="379">
        <v>1920</v>
      </c>
      <c r="Y377" s="380">
        <v>1728</v>
      </c>
      <c r="AI377" s="381">
        <v>1728</v>
      </c>
      <c r="AS377" s="382">
        <v>1216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20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29">
        <v>1113230</v>
      </c>
      <c r="G381" s="530" t="s">
        <v>487</v>
      </c>
      <c r="H381" s="353" t="s">
        <v>42</v>
      </c>
      <c r="I381" s="302"/>
      <c r="J381" s="302"/>
      <c r="K381" s="300"/>
      <c r="L381" s="159">
        <f t="shared" si="20"/>
        <v>3314</v>
      </c>
      <c r="M381" s="378"/>
      <c r="N381" s="302"/>
      <c r="O381" s="379">
        <v>727</v>
      </c>
      <c r="Y381" s="364">
        <v>513</v>
      </c>
      <c r="AI381" s="365">
        <v>343</v>
      </c>
      <c r="AS381" s="402">
        <v>795</v>
      </c>
      <c r="BC381" s="328">
        <v>486</v>
      </c>
      <c r="BM381" s="401">
        <v>450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455</v>
      </c>
      <c r="H382" s="285" t="s">
        <v>69</v>
      </c>
      <c r="I382" s="302"/>
      <c r="J382" s="302"/>
      <c r="K382" s="300"/>
      <c r="L382" s="378">
        <f t="shared" si="20"/>
        <v>10620</v>
      </c>
      <c r="M382" s="378"/>
      <c r="N382" s="302"/>
      <c r="O382" s="379">
        <v>1800</v>
      </c>
      <c r="Y382" s="364">
        <v>1800</v>
      </c>
      <c r="AI382" s="365">
        <v>1800</v>
      </c>
      <c r="AS382" s="402">
        <v>1620</v>
      </c>
      <c r="BC382" s="328">
        <v>1800</v>
      </c>
      <c r="BM382" s="401">
        <v>1800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20"/>
        <v>10280</v>
      </c>
      <c r="M383" s="378"/>
      <c r="N383" s="302"/>
      <c r="O383" s="379">
        <v>1840</v>
      </c>
      <c r="Y383" s="364">
        <v>1720</v>
      </c>
      <c r="AI383" s="365">
        <v>1680</v>
      </c>
      <c r="AS383" s="402">
        <v>1640</v>
      </c>
      <c r="BC383" s="328">
        <v>1700</v>
      </c>
      <c r="BM383" s="401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448</v>
      </c>
      <c r="H384" s="285" t="s">
        <v>69</v>
      </c>
      <c r="I384" s="302"/>
      <c r="J384" s="302"/>
      <c r="K384" s="300"/>
      <c r="L384" s="378">
        <f t="shared" si="20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20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20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20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239</v>
      </c>
      <c r="H388" s="285" t="s">
        <v>69</v>
      </c>
      <c r="I388" s="302"/>
      <c r="J388" s="302"/>
      <c r="K388" s="300"/>
      <c r="L388" s="378">
        <f t="shared" si="20"/>
        <v>14020</v>
      </c>
      <c r="M388" s="378"/>
      <c r="N388" s="302"/>
      <c r="O388" s="379">
        <v>2520</v>
      </c>
      <c r="Y388" s="364">
        <v>1640</v>
      </c>
      <c r="AI388" s="365">
        <v>2580</v>
      </c>
      <c r="AS388" s="402">
        <v>2280</v>
      </c>
      <c r="BC388" s="328">
        <v>2500</v>
      </c>
      <c r="BM388" s="401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452</v>
      </c>
      <c r="H389" s="285" t="s">
        <v>69</v>
      </c>
      <c r="I389" s="302"/>
      <c r="J389" s="302"/>
      <c r="K389" s="300"/>
      <c r="L389" s="378">
        <f t="shared" si="20"/>
        <v>4660</v>
      </c>
      <c r="M389" s="378"/>
      <c r="N389" s="302"/>
      <c r="O389" s="379">
        <v>600</v>
      </c>
      <c r="Y389" s="364">
        <v>600</v>
      </c>
      <c r="AI389" s="365">
        <v>600</v>
      </c>
      <c r="AS389" s="402">
        <v>660</v>
      </c>
      <c r="BC389" s="328">
        <v>1100</v>
      </c>
      <c r="BM389" s="401">
        <v>1100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474</v>
      </c>
      <c r="H390" s="285" t="s">
        <v>69</v>
      </c>
      <c r="I390" s="302"/>
      <c r="J390" s="302"/>
      <c r="K390" s="300"/>
      <c r="L390" s="378">
        <f t="shared" si="20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20060765</v>
      </c>
      <c r="G391" s="498" t="s">
        <v>454</v>
      </c>
      <c r="H391" s="285" t="s">
        <v>69</v>
      </c>
      <c r="I391" s="302"/>
      <c r="J391" s="302"/>
      <c r="K391" s="300"/>
      <c r="L391" s="378">
        <f t="shared" si="20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17">
        <v>20060974</v>
      </c>
      <c r="G392" s="416" t="s">
        <v>456</v>
      </c>
      <c r="H392" s="285" t="s">
        <v>69</v>
      </c>
      <c r="I392" s="302"/>
      <c r="J392" s="302"/>
      <c r="K392" s="300"/>
      <c r="L392" s="378">
        <f t="shared" ref="L392:L394" si="21">SUM(O392,Y392,AI392,AS392,BC392,BM392,BW392)</f>
        <v>6004</v>
      </c>
      <c r="M392" s="378"/>
      <c r="N392" s="302"/>
      <c r="O392" s="379">
        <v>1080</v>
      </c>
      <c r="Y392" s="364">
        <v>1080</v>
      </c>
      <c r="AI392" s="365">
        <v>1116</v>
      </c>
      <c r="AS392" s="402">
        <v>828</v>
      </c>
      <c r="BC392" s="328">
        <v>950</v>
      </c>
      <c r="BM392" s="401">
        <v>950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17">
        <v>20060976</v>
      </c>
      <c r="G393" s="416" t="s">
        <v>457</v>
      </c>
      <c r="H393" s="285" t="s">
        <v>69</v>
      </c>
      <c r="I393" s="302"/>
      <c r="J393" s="302"/>
      <c r="K393" s="300"/>
      <c r="L393" s="378">
        <f t="shared" si="21"/>
        <v>28000</v>
      </c>
      <c r="M393" s="378"/>
      <c r="N393" s="302"/>
      <c r="O393" s="379">
        <v>4920</v>
      </c>
      <c r="Y393" s="364">
        <v>4920</v>
      </c>
      <c r="AI393" s="365">
        <v>4860</v>
      </c>
      <c r="AS393" s="402">
        <v>3900</v>
      </c>
      <c r="BC393" s="328">
        <v>4700</v>
      </c>
      <c r="BM393" s="401">
        <v>4700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17">
        <v>20060977</v>
      </c>
      <c r="G394" s="416" t="s">
        <v>458</v>
      </c>
      <c r="H394" s="285" t="s">
        <v>69</v>
      </c>
      <c r="I394" s="302"/>
      <c r="J394" s="302"/>
      <c r="K394" s="300"/>
      <c r="L394" s="378">
        <f t="shared" si="21"/>
        <v>5648</v>
      </c>
      <c r="M394" s="378"/>
      <c r="N394" s="302"/>
      <c r="O394" s="379">
        <v>912</v>
      </c>
      <c r="Y394" s="364">
        <v>960</v>
      </c>
      <c r="AI394" s="365">
        <v>912</v>
      </c>
      <c r="AS394" s="402">
        <v>864</v>
      </c>
      <c r="BC394" s="328">
        <v>1000</v>
      </c>
      <c r="BM394" s="401">
        <v>1000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97">
        <v>20060978</v>
      </c>
      <c r="G395" s="498" t="s">
        <v>459</v>
      </c>
      <c r="H395" s="285" t="s">
        <v>69</v>
      </c>
      <c r="I395" s="302"/>
      <c r="J395" s="302"/>
      <c r="K395" s="300"/>
      <c r="L395" s="378">
        <f t="shared" ref="L395" si="22">SUM(O395,Y395,AI395,AS395,BC395,BM395,BW395)</f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17">
        <v>20060973</v>
      </c>
      <c r="G396" s="455" t="s">
        <v>468</v>
      </c>
      <c r="H396" s="285" t="s">
        <v>69</v>
      </c>
      <c r="I396" s="302"/>
      <c r="J396" s="302"/>
      <c r="K396" s="300"/>
      <c r="L396" s="378">
        <f t="shared" ref="L396:L406" si="23">SUM(O396,Y396,AI396,AS396,BC396,BM396,BW396)</f>
        <v>7316</v>
      </c>
      <c r="M396" s="378"/>
      <c r="N396" s="302"/>
      <c r="O396" s="379">
        <v>1152</v>
      </c>
      <c r="Y396" s="364">
        <v>1188</v>
      </c>
      <c r="AI396" s="365">
        <v>1272</v>
      </c>
      <c r="AS396" s="402">
        <v>1104</v>
      </c>
      <c r="BC396" s="328">
        <v>1300</v>
      </c>
      <c r="BM396" s="401">
        <v>1300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97">
        <v>20061265</v>
      </c>
      <c r="G397" s="523" t="s">
        <v>469</v>
      </c>
      <c r="H397" s="285" t="s">
        <v>69</v>
      </c>
      <c r="I397" s="302"/>
      <c r="J397" s="302"/>
      <c r="K397" s="300"/>
      <c r="L397" s="378">
        <f t="shared" si="23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17">
        <v>20061522</v>
      </c>
      <c r="G398" s="455" t="s">
        <v>470</v>
      </c>
      <c r="H398" s="285" t="s">
        <v>69</v>
      </c>
      <c r="I398" s="302"/>
      <c r="J398" s="302"/>
      <c r="K398" s="300"/>
      <c r="L398" s="378">
        <f t="shared" si="23"/>
        <v>19460</v>
      </c>
      <c r="M398" s="378"/>
      <c r="N398" s="302"/>
      <c r="O398" s="379">
        <v>3440</v>
      </c>
      <c r="Y398" s="364">
        <v>3540</v>
      </c>
      <c r="AI398" s="365">
        <v>3480</v>
      </c>
      <c r="AS398" s="402">
        <v>2400</v>
      </c>
      <c r="BC398" s="328">
        <v>3300</v>
      </c>
      <c r="BM398" s="401">
        <v>3300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97">
        <v>20061523</v>
      </c>
      <c r="G399" s="523" t="s">
        <v>471</v>
      </c>
      <c r="H399" s="285" t="s">
        <v>69</v>
      </c>
      <c r="I399" s="302"/>
      <c r="J399" s="302"/>
      <c r="K399" s="300"/>
      <c r="L399" s="378">
        <f t="shared" si="23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17">
        <v>20061981</v>
      </c>
      <c r="G400" s="518" t="s">
        <v>499</v>
      </c>
      <c r="H400" s="285" t="s">
        <v>69</v>
      </c>
      <c r="I400" s="302"/>
      <c r="J400" s="302"/>
      <c r="K400" s="300"/>
      <c r="L400" s="378">
        <f t="shared" si="23"/>
        <v>7080</v>
      </c>
      <c r="M400" s="378"/>
      <c r="N400" s="302"/>
      <c r="O400" s="379">
        <v>1240</v>
      </c>
      <c r="Y400" s="364">
        <v>1240</v>
      </c>
      <c r="AI400" s="365">
        <v>1240</v>
      </c>
      <c r="AS400" s="402">
        <v>1160</v>
      </c>
      <c r="BC400" s="328">
        <v>1100</v>
      </c>
      <c r="BM400" s="401">
        <v>1100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17">
        <v>20061982</v>
      </c>
      <c r="G401" s="518" t="s">
        <v>500</v>
      </c>
      <c r="H401" s="285" t="s">
        <v>69</v>
      </c>
      <c r="I401" s="302"/>
      <c r="J401" s="302"/>
      <c r="K401" s="300"/>
      <c r="L401" s="378">
        <f t="shared" si="23"/>
        <v>10520</v>
      </c>
      <c r="M401" s="378"/>
      <c r="N401" s="302"/>
      <c r="O401" s="379">
        <v>1840</v>
      </c>
      <c r="Y401" s="364">
        <v>1800</v>
      </c>
      <c r="AI401" s="365">
        <v>1800</v>
      </c>
      <c r="AS401" s="402">
        <v>1880</v>
      </c>
      <c r="BC401" s="328">
        <v>1600</v>
      </c>
      <c r="BM401" s="401">
        <v>1600</v>
      </c>
      <c r="BW401" s="352"/>
    </row>
    <row r="402" spans="1:83" s="525" customFormat="1" ht="29.25" hidden="1" customHeight="1">
      <c r="A402" s="284">
        <v>387</v>
      </c>
      <c r="B402" s="524"/>
      <c r="C402" s="524"/>
      <c r="D402" s="524"/>
      <c r="E402" s="286"/>
      <c r="F402" s="506">
        <v>20062210</v>
      </c>
      <c r="G402" s="507" t="s">
        <v>501</v>
      </c>
      <c r="H402" s="285" t="s">
        <v>69</v>
      </c>
      <c r="I402" s="524"/>
      <c r="J402" s="524"/>
      <c r="K402" s="300"/>
      <c r="L402" s="378">
        <f t="shared" si="23"/>
        <v>17392</v>
      </c>
      <c r="M402" s="378"/>
      <c r="N402" s="524"/>
      <c r="O402" s="379">
        <v>2484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2592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2592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2">
        <v>2124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26">
        <v>3800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1">
        <v>3800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27">
        <v>1113231</v>
      </c>
      <c r="G403" s="528" t="s">
        <v>475</v>
      </c>
      <c r="H403" s="353" t="s">
        <v>42</v>
      </c>
      <c r="I403" s="302"/>
      <c r="J403" s="302"/>
      <c r="K403" s="300"/>
      <c r="L403" s="159">
        <f t="shared" si="23"/>
        <v>3985</v>
      </c>
      <c r="M403" s="378"/>
      <c r="N403" s="302"/>
      <c r="O403" s="379">
        <v>814</v>
      </c>
      <c r="Y403" s="364">
        <v>682</v>
      </c>
      <c r="AI403" s="365">
        <v>407</v>
      </c>
      <c r="AS403" s="402">
        <v>1065</v>
      </c>
      <c r="BC403" s="328">
        <v>467</v>
      </c>
      <c r="BM403" s="401">
        <v>550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29">
        <v>1113232</v>
      </c>
      <c r="G404" s="530" t="s">
        <v>478</v>
      </c>
      <c r="H404" s="353" t="s">
        <v>42</v>
      </c>
      <c r="I404" s="302"/>
      <c r="J404" s="302"/>
      <c r="K404" s="300"/>
      <c r="L404" s="159">
        <f t="shared" si="23"/>
        <v>3358</v>
      </c>
      <c r="M404" s="378"/>
      <c r="N404" s="302"/>
      <c r="O404" s="379">
        <v>672</v>
      </c>
      <c r="Y404" s="364">
        <v>511</v>
      </c>
      <c r="AI404" s="365">
        <v>403</v>
      </c>
      <c r="AS404" s="402">
        <v>966</v>
      </c>
      <c r="BC404" s="328">
        <v>406</v>
      </c>
      <c r="BM404" s="401">
        <v>400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331">
        <v>1113233</v>
      </c>
      <c r="G405" s="308" t="s">
        <v>485</v>
      </c>
      <c r="H405" s="353" t="s">
        <v>42</v>
      </c>
      <c r="I405" s="302"/>
      <c r="J405" s="302"/>
      <c r="K405" s="300"/>
      <c r="L405" s="159">
        <f t="shared" si="23"/>
        <v>3578</v>
      </c>
      <c r="M405" s="378"/>
      <c r="N405" s="302"/>
      <c r="O405" s="379">
        <v>750</v>
      </c>
      <c r="Y405" s="364">
        <v>546</v>
      </c>
      <c r="AI405" s="365">
        <v>429</v>
      </c>
      <c r="AS405" s="402">
        <v>950</v>
      </c>
      <c r="BC405" s="328">
        <v>453</v>
      </c>
      <c r="BM405" s="401">
        <v>450</v>
      </c>
      <c r="BW405" s="329"/>
    </row>
    <row r="406" spans="1:83" ht="31.5" customHeight="1">
      <c r="A406" s="284">
        <v>372</v>
      </c>
      <c r="B406" s="302"/>
      <c r="C406" s="302"/>
      <c r="D406" s="302"/>
      <c r="E406" s="286"/>
      <c r="F406" s="418">
        <v>1113234</v>
      </c>
      <c r="G406" s="374" t="s">
        <v>486</v>
      </c>
      <c r="H406" s="353" t="s">
        <v>42</v>
      </c>
      <c r="I406" s="302"/>
      <c r="J406" s="302"/>
      <c r="K406" s="300"/>
      <c r="L406" s="159">
        <f t="shared" si="23"/>
        <v>0</v>
      </c>
      <c r="M406" s="378"/>
      <c r="N406" s="302"/>
      <c r="O406" s="379"/>
      <c r="Y406" s="364"/>
      <c r="AI406" s="365"/>
      <c r="AS406" s="402"/>
      <c r="BC406" s="328"/>
      <c r="BM406" s="401"/>
      <c r="BW406" s="329"/>
    </row>
    <row r="407" spans="1:83" ht="33.75" hidden="1" customHeight="1">
      <c r="A407" s="284">
        <v>388</v>
      </c>
      <c r="B407" s="524"/>
      <c r="C407" s="524"/>
      <c r="D407" s="524"/>
      <c r="E407" s="286"/>
      <c r="F407" s="506">
        <f>'Week 1'!F409</f>
        <v>20062517</v>
      </c>
      <c r="G407" s="507" t="str">
        <f>'Week 1'!G409</f>
        <v>วรรณวนัช เค้กลอดช่องน้ำตาลโตนด 100g (กระปุก)</v>
      </c>
      <c r="H407" s="285" t="s">
        <v>69</v>
      </c>
      <c r="I407" s="524"/>
      <c r="J407" s="524"/>
      <c r="K407" s="300"/>
      <c r="L407" s="378">
        <f t="shared" ref="L407:L410" si="24">SUM(O407,Y407,AI407,AS407,BC407,BM407,BW407)</f>
        <v>8820</v>
      </c>
      <c r="M407" s="378"/>
      <c r="N407" s="524"/>
      <c r="O407" s="379">
        <v>1680</v>
      </c>
      <c r="Y407" s="364">
        <v>1560</v>
      </c>
      <c r="AI407" s="365">
        <v>1500</v>
      </c>
      <c r="AS407" s="402">
        <v>1080</v>
      </c>
      <c r="BC407" s="526">
        <v>1500</v>
      </c>
      <c r="BM407" s="401">
        <v>1500</v>
      </c>
      <c r="BW407" s="352"/>
    </row>
    <row r="408" spans="1:83" ht="30" hidden="1" customHeight="1">
      <c r="A408" s="284">
        <v>389</v>
      </c>
      <c r="B408" s="524"/>
      <c r="C408" s="524"/>
      <c r="D408" s="524"/>
      <c r="E408" s="286"/>
      <c r="F408" s="506">
        <f>'Week 1'!F410</f>
        <v>20062516</v>
      </c>
      <c r="G408" s="507" t="str">
        <f>'Week 1'!G410</f>
        <v>วรรณวนัช ลองบันชาไทยสอดไส้ครีมบราวน์ชูก้า 95g</v>
      </c>
      <c r="H408" s="285" t="s">
        <v>69</v>
      </c>
      <c r="I408" s="524"/>
      <c r="J408" s="524"/>
      <c r="K408" s="300"/>
      <c r="L408" s="378">
        <f t="shared" si="24"/>
        <v>10084</v>
      </c>
      <c r="M408" s="378"/>
      <c r="N408" s="524"/>
      <c r="O408" s="379">
        <v>1872</v>
      </c>
      <c r="Y408" s="364">
        <v>1728</v>
      </c>
      <c r="AI408" s="365">
        <v>1584</v>
      </c>
      <c r="AS408" s="402">
        <v>900</v>
      </c>
      <c r="BC408" s="526">
        <v>2000</v>
      </c>
      <c r="BM408" s="401">
        <v>2000</v>
      </c>
      <c r="BW408" s="352"/>
    </row>
    <row r="409" spans="1:83" ht="30" hidden="1" customHeight="1">
      <c r="A409" s="284">
        <v>399</v>
      </c>
      <c r="B409" s="524"/>
      <c r="C409" s="524"/>
      <c r="D409" s="524"/>
      <c r="E409" s="286"/>
      <c r="F409" s="506">
        <v>20062792</v>
      </c>
      <c r="G409" s="507" t="s">
        <v>511</v>
      </c>
      <c r="H409" s="285" t="s">
        <v>69</v>
      </c>
      <c r="I409" s="524"/>
      <c r="J409" s="524"/>
      <c r="K409" s="300"/>
      <c r="L409" s="378">
        <f t="shared" si="24"/>
        <v>8718</v>
      </c>
      <c r="M409" s="378"/>
      <c r="N409" s="524"/>
      <c r="O409" s="379">
        <v>2086</v>
      </c>
      <c r="Y409" s="364">
        <v>2088</v>
      </c>
      <c r="AI409" s="365">
        <v>1392</v>
      </c>
      <c r="AS409" s="402">
        <v>1152</v>
      </c>
      <c r="BC409" s="526">
        <v>1000</v>
      </c>
      <c r="BM409" s="401">
        <v>1000</v>
      </c>
      <c r="BW409" s="352"/>
    </row>
    <row r="410" spans="1:83" ht="30" hidden="1" customHeight="1">
      <c r="A410" s="284">
        <v>340</v>
      </c>
      <c r="B410" s="524"/>
      <c r="C410" s="524"/>
      <c r="D410" s="524"/>
      <c r="E410" s="286"/>
      <c r="F410" s="506">
        <v>20062793</v>
      </c>
      <c r="G410" s="507" t="s">
        <v>510</v>
      </c>
      <c r="H410" s="285" t="s">
        <v>69</v>
      </c>
      <c r="I410" s="524"/>
      <c r="J410" s="524"/>
      <c r="K410" s="300"/>
      <c r="L410" s="378">
        <f t="shared" si="24"/>
        <v>5240</v>
      </c>
      <c r="M410" s="378"/>
      <c r="N410" s="524"/>
      <c r="O410" s="379">
        <v>1344</v>
      </c>
      <c r="Y410" s="364">
        <v>1088</v>
      </c>
      <c r="AI410" s="365">
        <v>768</v>
      </c>
      <c r="AS410" s="402">
        <v>640</v>
      </c>
      <c r="BC410" s="526">
        <v>700</v>
      </c>
      <c r="BM410" s="401">
        <v>700</v>
      </c>
      <c r="BW410" s="352"/>
    </row>
  </sheetData>
  <autoFilter ref="H1:H410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1"/>
  <sheetViews>
    <sheetView topLeftCell="A17" zoomScale="90" zoomScaleNormal="90" workbookViewId="0">
      <selection activeCell="CG321" sqref="CG32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39"/>
    <col min="36" max="44" width="0" style="156" hidden="1" customWidth="1"/>
    <col min="45" max="45" width="12.7109375" style="539"/>
    <col min="46" max="54" width="0" style="156" hidden="1" customWidth="1"/>
    <col min="55" max="55" width="12.7109375" style="539"/>
    <col min="56" max="64" width="0" style="156" hidden="1" customWidth="1"/>
    <col min="65" max="65" width="12.7109375" style="539"/>
    <col min="66" max="74" width="0" style="156" hidden="1" customWidth="1"/>
    <col min="75" max="75" width="12.7109375" style="539"/>
    <col min="76" max="83" width="0" style="156" hidden="1" customWidth="1"/>
    <col min="84" max="16384" width="12.7109375" style="156"/>
  </cols>
  <sheetData>
    <row r="1" spans="1:83" ht="36">
      <c r="A1" s="571" t="s">
        <v>0</v>
      </c>
      <c r="B1" s="590" t="s">
        <v>1</v>
      </c>
      <c r="C1" s="590" t="s">
        <v>2</v>
      </c>
      <c r="D1" s="590" t="s">
        <v>3</v>
      </c>
      <c r="E1" s="572" t="s">
        <v>4</v>
      </c>
      <c r="F1" s="552" t="s">
        <v>5</v>
      </c>
      <c r="G1" s="553" t="s">
        <v>6</v>
      </c>
      <c r="H1" s="155" t="s">
        <v>7</v>
      </c>
      <c r="I1" s="554" t="s">
        <v>8</v>
      </c>
      <c r="J1" s="555"/>
      <c r="K1" s="556"/>
      <c r="L1" s="569"/>
      <c r="M1" s="570"/>
      <c r="N1" s="573" t="s">
        <v>505</v>
      </c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9"/>
      <c r="BD1" s="569"/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569"/>
      <c r="BR1" s="569"/>
      <c r="BS1" s="569"/>
      <c r="BT1" s="569"/>
      <c r="BU1" s="569"/>
      <c r="BV1" s="569"/>
      <c r="BW1" s="569"/>
      <c r="BX1" s="569"/>
      <c r="BY1" s="569"/>
      <c r="BZ1" s="569"/>
      <c r="CA1" s="569"/>
      <c r="CB1" s="569"/>
      <c r="CC1" s="569"/>
      <c r="CD1" s="569"/>
      <c r="CE1" s="570"/>
    </row>
    <row r="2" spans="1:83" ht="26.25" hidden="1">
      <c r="A2" s="549"/>
      <c r="B2" s="549"/>
      <c r="C2" s="549"/>
      <c r="D2" s="549"/>
      <c r="E2" s="549"/>
      <c r="F2" s="549"/>
      <c r="G2" s="549"/>
      <c r="H2" s="239"/>
      <c r="I2" s="574" t="s">
        <v>11</v>
      </c>
      <c r="J2" s="574" t="s">
        <v>12</v>
      </c>
      <c r="K2" s="556" t="s">
        <v>13</v>
      </c>
      <c r="L2" s="569"/>
      <c r="M2" s="570"/>
      <c r="N2" s="562" t="s">
        <v>14</v>
      </c>
      <c r="O2" s="569"/>
      <c r="P2" s="569"/>
      <c r="Q2" s="570"/>
      <c r="R2" s="563" t="s">
        <v>368</v>
      </c>
      <c r="S2" s="564"/>
      <c r="T2" s="564"/>
      <c r="U2" s="564"/>
      <c r="V2" s="564"/>
      <c r="W2" s="565"/>
      <c r="X2" s="562" t="s">
        <v>15</v>
      </c>
      <c r="Y2" s="569"/>
      <c r="Z2" s="569"/>
      <c r="AA2" s="570"/>
      <c r="AB2" s="563" t="s">
        <v>368</v>
      </c>
      <c r="AC2" s="564"/>
      <c r="AD2" s="564"/>
      <c r="AE2" s="564"/>
      <c r="AF2" s="564"/>
      <c r="AG2" s="565"/>
      <c r="AH2" s="562" t="s">
        <v>16</v>
      </c>
      <c r="AI2" s="569"/>
      <c r="AJ2" s="569"/>
      <c r="AK2" s="570"/>
      <c r="AL2" s="563" t="s">
        <v>368</v>
      </c>
      <c r="AM2" s="564"/>
      <c r="AN2" s="564"/>
      <c r="AO2" s="564"/>
      <c r="AP2" s="564"/>
      <c r="AQ2" s="565"/>
      <c r="AR2" s="562" t="s">
        <v>17</v>
      </c>
      <c r="AS2" s="569"/>
      <c r="AT2" s="569"/>
      <c r="AU2" s="570"/>
      <c r="AV2" s="563" t="s">
        <v>368</v>
      </c>
      <c r="AW2" s="564"/>
      <c r="AX2" s="564"/>
      <c r="AY2" s="564"/>
      <c r="AZ2" s="564"/>
      <c r="BA2" s="565"/>
      <c r="BB2" s="562" t="s">
        <v>18</v>
      </c>
      <c r="BC2" s="569"/>
      <c r="BD2" s="569"/>
      <c r="BE2" s="570"/>
      <c r="BF2" s="563" t="s">
        <v>368</v>
      </c>
      <c r="BG2" s="564"/>
      <c r="BH2" s="564"/>
      <c r="BI2" s="564"/>
      <c r="BJ2" s="564"/>
      <c r="BK2" s="565"/>
      <c r="BL2" s="562" t="s">
        <v>19</v>
      </c>
      <c r="BM2" s="569"/>
      <c r="BN2" s="569"/>
      <c r="BO2" s="570"/>
      <c r="BP2" s="563" t="s">
        <v>368</v>
      </c>
      <c r="BQ2" s="564"/>
      <c r="BR2" s="564"/>
      <c r="BS2" s="564"/>
      <c r="BT2" s="564"/>
      <c r="BU2" s="565"/>
      <c r="BV2" s="562" t="s">
        <v>20</v>
      </c>
      <c r="BW2" s="569"/>
      <c r="BX2" s="569"/>
      <c r="BY2" s="570"/>
      <c r="BZ2" s="563" t="s">
        <v>368</v>
      </c>
      <c r="CA2" s="564"/>
      <c r="CB2" s="564"/>
      <c r="CC2" s="564"/>
      <c r="CD2" s="564"/>
      <c r="CE2" s="565"/>
    </row>
    <row r="3" spans="1:83" ht="26.25" hidden="1">
      <c r="A3" s="549"/>
      <c r="B3" s="549"/>
      <c r="C3" s="549"/>
      <c r="D3" s="549"/>
      <c r="E3" s="549"/>
      <c r="F3" s="549"/>
      <c r="G3" s="549"/>
      <c r="H3" s="239"/>
      <c r="I3" s="549"/>
      <c r="J3" s="549"/>
      <c r="K3" s="556" t="s">
        <v>21</v>
      </c>
      <c r="L3" s="569"/>
      <c r="M3" s="570"/>
      <c r="N3" s="562"/>
      <c r="O3" s="569"/>
      <c r="P3" s="569"/>
      <c r="Q3" s="570"/>
      <c r="R3" s="566"/>
      <c r="S3" s="567"/>
      <c r="T3" s="567"/>
      <c r="U3" s="567"/>
      <c r="V3" s="567"/>
      <c r="W3" s="568"/>
      <c r="X3" s="562"/>
      <c r="Y3" s="569"/>
      <c r="Z3" s="569"/>
      <c r="AA3" s="570"/>
      <c r="AB3" s="566"/>
      <c r="AC3" s="567"/>
      <c r="AD3" s="567"/>
      <c r="AE3" s="567"/>
      <c r="AF3" s="567"/>
      <c r="AG3" s="568"/>
      <c r="AH3" s="562"/>
      <c r="AI3" s="569"/>
      <c r="AJ3" s="569"/>
      <c r="AK3" s="570"/>
      <c r="AL3" s="566"/>
      <c r="AM3" s="567"/>
      <c r="AN3" s="567"/>
      <c r="AO3" s="567"/>
      <c r="AP3" s="567"/>
      <c r="AQ3" s="568"/>
      <c r="AR3" s="562"/>
      <c r="AS3" s="569"/>
      <c r="AT3" s="569"/>
      <c r="AU3" s="570"/>
      <c r="AV3" s="566"/>
      <c r="AW3" s="567"/>
      <c r="AX3" s="567"/>
      <c r="AY3" s="567"/>
      <c r="AZ3" s="567"/>
      <c r="BA3" s="568"/>
      <c r="BB3" s="562"/>
      <c r="BC3" s="569"/>
      <c r="BD3" s="569"/>
      <c r="BE3" s="570"/>
      <c r="BF3" s="566"/>
      <c r="BG3" s="567"/>
      <c r="BH3" s="567"/>
      <c r="BI3" s="567"/>
      <c r="BJ3" s="567"/>
      <c r="BK3" s="568"/>
      <c r="BL3" s="562"/>
      <c r="BM3" s="569"/>
      <c r="BN3" s="569"/>
      <c r="BO3" s="570"/>
      <c r="BP3" s="566"/>
      <c r="BQ3" s="567"/>
      <c r="BR3" s="567"/>
      <c r="BS3" s="567"/>
      <c r="BT3" s="567"/>
      <c r="BU3" s="568"/>
      <c r="BV3" s="562"/>
      <c r="BW3" s="569"/>
      <c r="BX3" s="569"/>
      <c r="BY3" s="570"/>
      <c r="BZ3" s="566"/>
      <c r="CA3" s="567"/>
      <c r="CB3" s="567"/>
      <c r="CC3" s="567"/>
      <c r="CD3" s="567"/>
      <c r="CE3" s="568"/>
    </row>
    <row r="4" spans="1:83" ht="56.25" hidden="1" customHeight="1">
      <c r="A4" s="550"/>
      <c r="B4" s="550"/>
      <c r="C4" s="550"/>
      <c r="D4" s="550"/>
      <c r="E4" s="550"/>
      <c r="F4" s="550"/>
      <c r="G4" s="550"/>
      <c r="H4" s="240"/>
      <c r="I4" s="550"/>
      <c r="J4" s="55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487"/>
      <c r="C8" s="488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1310</v>
      </c>
      <c r="M9" s="172">
        <v>0</v>
      </c>
      <c r="N9" s="173"/>
      <c r="O9" s="218">
        <v>670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640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565</v>
      </c>
      <c r="M17" s="172">
        <v>0</v>
      </c>
      <c r="N17" s="173"/>
      <c r="O17" s="202">
        <v>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35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>
        <v>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>
        <v>5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16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196</v>
      </c>
      <c r="M62" s="172">
        <v>0</v>
      </c>
      <c r="N62" s="173"/>
      <c r="O62" s="202">
        <v>4</v>
      </c>
      <c r="P62" s="173"/>
      <c r="Q62" s="210"/>
      <c r="R62" s="173"/>
      <c r="S62" s="173"/>
      <c r="T62" s="173"/>
      <c r="U62" s="173"/>
      <c r="V62" s="158"/>
      <c r="W62" s="173"/>
      <c r="X62" s="173"/>
      <c r="Y62" s="274">
        <v>64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>
        <v>4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48">
        <v>4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487"/>
      <c r="C91" s="488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8</v>
      </c>
      <c r="M96" s="172">
        <v>0</v>
      </c>
      <c r="N96" s="173"/>
      <c r="O96" s="202">
        <v>3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10</v>
      </c>
      <c r="M97" s="172">
        <v>0</v>
      </c>
      <c r="N97" s="173"/>
      <c r="O97" s="202">
        <v>4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202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22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222</v>
      </c>
      <c r="M101" s="172">
        <v>0</v>
      </c>
      <c r="N101" s="173"/>
      <c r="O101" s="202">
        <v>4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274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>
        <v>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>
        <v>4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34</v>
      </c>
      <c r="M102" s="172">
        <v>0</v>
      </c>
      <c r="N102" s="173"/>
      <c r="O102" s="202">
        <v>19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26</v>
      </c>
      <c r="M105" s="172">
        <v>0</v>
      </c>
      <c r="N105" s="173"/>
      <c r="O105" s="202">
        <v>11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19</v>
      </c>
      <c r="M107" s="172">
        <v>0</v>
      </c>
      <c r="N107" s="173"/>
      <c r="O107" s="202">
        <v>9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38</v>
      </c>
      <c r="M111" s="172">
        <v>0</v>
      </c>
      <c r="N111" s="173"/>
      <c r="O111" s="202">
        <v>23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420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>
        <v>15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>
        <v>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27</v>
      </c>
      <c r="M126" s="172">
        <v>0</v>
      </c>
      <c r="N126" s="173"/>
      <c r="O126" s="202">
        <v>12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5971</v>
      </c>
      <c r="M141" s="172">
        <v>0</v>
      </c>
      <c r="N141" s="173"/>
      <c r="O141" s="218">
        <v>1617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518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711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778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19">
        <v>1113087</v>
      </c>
      <c r="G144" s="520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6262</v>
      </c>
      <c r="M144" s="172">
        <v>0</v>
      </c>
      <c r="N144" s="173"/>
      <c r="O144" s="218">
        <v>1336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929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955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947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795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13700</v>
      </c>
      <c r="M145" s="172">
        <v>0</v>
      </c>
      <c r="N145" s="173"/>
      <c r="O145" s="218">
        <v>2280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2220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17</v>
      </c>
      <c r="M155" s="172">
        <v>0</v>
      </c>
      <c r="N155" s="173"/>
      <c r="O155" s="202">
        <v>7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7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7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5525</v>
      </c>
      <c r="M169" s="172">
        <v>0</v>
      </c>
      <c r="N169" s="173"/>
      <c r="O169" s="218">
        <v>1216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791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1000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896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842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38</v>
      </c>
      <c r="M170" s="172">
        <v>0</v>
      </c>
      <c r="N170" s="173"/>
      <c r="O170" s="218">
        <v>18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13810</v>
      </c>
      <c r="M171" s="172">
        <v>0</v>
      </c>
      <c r="N171" s="173"/>
      <c r="O171" s="218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2520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1755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1575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484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483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484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35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496">
        <v>1113086</v>
      </c>
      <c r="G175" s="396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525</v>
      </c>
      <c r="M175" s="172">
        <v>0</v>
      </c>
      <c r="N175" s="173"/>
      <c r="O175" s="202">
        <v>17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100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22">
        <v>9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218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48">
        <v>11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151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151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19">
        <v>1113088</v>
      </c>
      <c r="G181" s="520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8068</v>
      </c>
      <c r="M181" s="172">
        <v>0</v>
      </c>
      <c r="N181" s="173"/>
      <c r="O181" s="218">
        <v>1373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69">
        <v>2339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23">
        <v>430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44">
        <v>2057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369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8580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1320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1500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1500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11840</v>
      </c>
      <c r="M205" s="172">
        <v>0</v>
      </c>
      <c r="N205" s="173"/>
      <c r="O205" s="218">
        <v>2000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2060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1780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27100</v>
      </c>
      <c r="M223" s="172">
        <v>0</v>
      </c>
      <c r="N223" s="173"/>
      <c r="O223" s="218">
        <v>2952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4932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4428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4788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446</v>
      </c>
      <c r="H224" s="168" t="s">
        <v>69</v>
      </c>
      <c r="I224" s="168"/>
      <c r="J224" s="158"/>
      <c r="K224" s="172">
        <v>0</v>
      </c>
      <c r="L224" s="177">
        <f t="shared" si="0"/>
        <v>23732</v>
      </c>
      <c r="M224" s="172">
        <v>0</v>
      </c>
      <c r="N224" s="173"/>
      <c r="O224" s="218">
        <v>3960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4120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4140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17344</v>
      </c>
      <c r="M225" s="172">
        <v>0</v>
      </c>
      <c r="N225" s="173"/>
      <c r="O225" s="218">
        <v>2688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3072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2816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3200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3200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16620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2580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2760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2580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3000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3000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2">
        <v>1113148</v>
      </c>
      <c r="G321" s="543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70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70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5729</v>
      </c>
      <c r="M323" s="172">
        <v>0</v>
      </c>
      <c r="N323" s="173"/>
      <c r="O323" s="257">
        <v>1279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767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24">
        <v>769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926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49">
        <v>738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1250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8605</v>
      </c>
      <c r="M325" s="172">
        <v>0</v>
      </c>
      <c r="N325" s="173"/>
      <c r="O325" s="218">
        <v>1518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69">
        <v>2491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>
        <v>487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44">
        <v>2153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506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23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2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2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49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23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44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12480</v>
      </c>
      <c r="M344" s="172">
        <v>0</v>
      </c>
      <c r="N344" s="173"/>
      <c r="O344" s="218">
        <v>2100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1980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2100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2100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2100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489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489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489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489"/>
      <c r="E348" s="182"/>
      <c r="F348" s="521">
        <v>1001001110</v>
      </c>
      <c r="G348" s="522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489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489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489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489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3" t="s">
        <v>429</v>
      </c>
      <c r="H356" s="386" t="s">
        <v>69</v>
      </c>
      <c r="I356" s="334"/>
      <c r="J356" s="335"/>
      <c r="K356" s="243"/>
      <c r="L356" s="478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479"/>
      <c r="J357" s="480"/>
      <c r="K357" s="336">
        <v>0</v>
      </c>
      <c r="L357" s="481">
        <f>SUM(O357,Y357,AI357,AS357,BC357,BM357,BW357)</f>
        <v>0</v>
      </c>
      <c r="M357" s="336">
        <v>0</v>
      </c>
      <c r="N357" s="482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471"/>
      <c r="P358" s="173"/>
      <c r="Q358" s="210"/>
      <c r="R358" s="173"/>
      <c r="S358" s="173"/>
      <c r="T358" s="173"/>
      <c r="U358" s="173"/>
      <c r="V358" s="158"/>
      <c r="W358" s="173"/>
      <c r="X358" s="173"/>
      <c r="Y358" s="474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19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4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5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5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70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3809</v>
      </c>
      <c r="M360" s="172">
        <v>0</v>
      </c>
      <c r="N360" s="173"/>
      <c r="O360" s="470">
        <v>1031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493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549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465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571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700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5584</v>
      </c>
      <c r="M361" s="172"/>
      <c r="N361" s="173"/>
      <c r="O361" s="470">
        <v>865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1569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316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44">
        <v>1875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309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650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4">
        <v>1113223</v>
      </c>
      <c r="G363" s="395" t="s">
        <v>425</v>
      </c>
      <c r="H363" s="249" t="s">
        <v>42</v>
      </c>
      <c r="I363" s="187"/>
      <c r="J363" s="230"/>
      <c r="K363" s="243"/>
      <c r="L363" s="159">
        <f t="shared" si="14"/>
        <v>86</v>
      </c>
      <c r="M363" s="172"/>
      <c r="N363" s="173"/>
      <c r="O363" s="470">
        <v>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274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6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18">
        <v>1113224</v>
      </c>
      <c r="G364" s="400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5151</v>
      </c>
      <c r="M365" s="172"/>
      <c r="N365" s="173"/>
      <c r="O365" s="273">
        <v>1249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69">
        <v>672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0">
        <v>784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766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730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950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18">
        <v>1113226</v>
      </c>
      <c r="G366" s="400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18">
        <v>1113227</v>
      </c>
      <c r="G367" s="400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398">
        <v>366</v>
      </c>
      <c r="B368" s="368"/>
      <c r="C368" s="368"/>
      <c r="D368" s="368"/>
      <c r="E368" s="369"/>
      <c r="F368" s="485">
        <v>1113228</v>
      </c>
      <c r="G368" s="486" t="s">
        <v>436</v>
      </c>
      <c r="H368" s="405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472"/>
      <c r="P368" s="173"/>
      <c r="Q368" s="210"/>
      <c r="R368" s="173"/>
      <c r="S368" s="173"/>
      <c r="T368" s="173"/>
      <c r="U368" s="173"/>
      <c r="V368" s="158"/>
      <c r="W368" s="173"/>
      <c r="X368" s="173"/>
      <c r="Y368" s="475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18">
        <v>1113229</v>
      </c>
      <c r="G369" s="400" t="s">
        <v>453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473"/>
      <c r="P369" s="355"/>
      <c r="Q369" s="210"/>
      <c r="R369" s="173"/>
      <c r="S369" s="173"/>
      <c r="T369" s="173"/>
      <c r="U369" s="173"/>
      <c r="V369" s="158"/>
      <c r="W369" s="173"/>
      <c r="X369" s="354"/>
      <c r="Y369" s="476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21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46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5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54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399"/>
      <c r="C370" s="399"/>
      <c r="D370" s="399"/>
      <c r="E370" s="246"/>
      <c r="F370" s="534">
        <v>20059084</v>
      </c>
      <c r="G370" s="535" t="s">
        <v>483</v>
      </c>
      <c r="H370" s="298" t="s">
        <v>69</v>
      </c>
      <c r="I370" s="407"/>
      <c r="J370" s="399"/>
      <c r="K370" s="375">
        <v>0</v>
      </c>
      <c r="L370" s="356">
        <f>SUM(O370,Y370,AI370,AS370,BC370,BM370,BW370)</f>
        <v>0</v>
      </c>
      <c r="M370" s="408">
        <v>0</v>
      </c>
      <c r="N370" s="399"/>
      <c r="O370" s="409"/>
      <c r="Y370" s="410"/>
      <c r="AI370" s="411"/>
      <c r="AS370" s="412"/>
      <c r="BC370" s="413"/>
      <c r="BM370" s="414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3">
        <v>20059413</v>
      </c>
      <c r="G371" s="404" t="s">
        <v>438</v>
      </c>
      <c r="H371" s="285" t="s">
        <v>69</v>
      </c>
      <c r="I371" s="302"/>
      <c r="J371" s="302"/>
      <c r="K371" s="388"/>
      <c r="L371" s="378">
        <f t="shared" ref="L371:L400" si="15">SUM(O371,Y371,AI371,AS371,BC371,BM371,BW371)</f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0">
        <v>20059414</v>
      </c>
      <c r="G372" s="391" t="s">
        <v>439</v>
      </c>
      <c r="H372" s="285" t="s">
        <v>69</v>
      </c>
      <c r="I372" s="302"/>
      <c r="J372" s="302"/>
      <c r="K372" s="388"/>
      <c r="L372" s="378">
        <f t="shared" si="15"/>
        <v>0</v>
      </c>
      <c r="M372" s="389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7">
        <v>20059547</v>
      </c>
      <c r="G373" s="308" t="s">
        <v>440</v>
      </c>
      <c r="H373" s="285" t="s">
        <v>69</v>
      </c>
      <c r="I373" s="302"/>
      <c r="J373" s="302"/>
      <c r="K373" s="388"/>
      <c r="L373" s="378">
        <f t="shared" si="15"/>
        <v>35012</v>
      </c>
      <c r="M373" s="389"/>
      <c r="N373" s="302"/>
      <c r="O373" s="379">
        <v>3456</v>
      </c>
      <c r="Y373" s="380">
        <v>5184</v>
      </c>
      <c r="AI373" s="381">
        <v>4824</v>
      </c>
      <c r="AS373" s="382">
        <v>5148</v>
      </c>
      <c r="BC373" s="383">
        <v>8200</v>
      </c>
      <c r="BM373" s="384">
        <v>8200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7">
        <v>20059548</v>
      </c>
      <c r="G374" s="308" t="s">
        <v>441</v>
      </c>
      <c r="H374" s="285" t="s">
        <v>69</v>
      </c>
      <c r="I374" s="302"/>
      <c r="J374" s="302"/>
      <c r="K374" s="388"/>
      <c r="L374" s="378">
        <f t="shared" si="15"/>
        <v>39020</v>
      </c>
      <c r="M374" s="389"/>
      <c r="N374" s="302"/>
      <c r="O374" s="379">
        <v>5940</v>
      </c>
      <c r="Y374" s="380">
        <v>7500</v>
      </c>
      <c r="AI374" s="381">
        <v>5820</v>
      </c>
      <c r="AS374" s="382">
        <v>6960</v>
      </c>
      <c r="BC374" s="383">
        <v>6400</v>
      </c>
      <c r="BM374" s="384">
        <v>6400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3"/>
      <c r="G375" s="374" t="s">
        <v>442</v>
      </c>
      <c r="H375" s="285" t="s">
        <v>69</v>
      </c>
      <c r="I375" s="302"/>
      <c r="J375" s="302"/>
      <c r="K375" s="388"/>
      <c r="L375" s="378">
        <f t="shared" si="15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7"/>
      <c r="G376" s="374" t="s">
        <v>443</v>
      </c>
      <c r="H376" s="285" t="s">
        <v>69</v>
      </c>
      <c r="I376" s="302"/>
      <c r="J376" s="302"/>
      <c r="K376" s="388"/>
      <c r="L376" s="378">
        <f t="shared" si="15"/>
        <v>0</v>
      </c>
      <c r="M376" s="389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8"/>
      <c r="L377" s="378">
        <f t="shared" si="15"/>
        <v>0</v>
      </c>
      <c r="M377" s="389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7"/>
      <c r="G378" s="374" t="s">
        <v>444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7"/>
      <c r="G379" s="374" t="s">
        <v>445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7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490">
        <v>1113230</v>
      </c>
      <c r="G381" s="491" t="s">
        <v>476</v>
      </c>
      <c r="H381" s="353" t="s">
        <v>42</v>
      </c>
      <c r="I381" s="302"/>
      <c r="J381" s="302"/>
      <c r="K381" s="300"/>
      <c r="L381" s="159">
        <f t="shared" si="15"/>
        <v>3251</v>
      </c>
      <c r="M381" s="378"/>
      <c r="N381" s="302"/>
      <c r="O381" s="379">
        <v>812</v>
      </c>
      <c r="Y381" s="380">
        <v>412</v>
      </c>
      <c r="AI381" s="365">
        <v>407</v>
      </c>
      <c r="AS381" s="402">
        <v>727</v>
      </c>
      <c r="BC381" s="328">
        <v>443</v>
      </c>
      <c r="BM381" s="401">
        <v>450</v>
      </c>
      <c r="BW381" s="329"/>
    </row>
    <row r="382" spans="1:83" ht="24" hidden="1" customHeight="1">
      <c r="A382" s="284">
        <v>367</v>
      </c>
      <c r="B382" s="399"/>
      <c r="C382" s="399"/>
      <c r="D382" s="399"/>
      <c r="E382" s="415"/>
      <c r="F382" s="331">
        <v>20060019</v>
      </c>
      <c r="G382" s="308" t="s">
        <v>455</v>
      </c>
      <c r="H382" s="285" t="s">
        <v>69</v>
      </c>
      <c r="I382" s="302"/>
      <c r="J382" s="302"/>
      <c r="K382" s="300"/>
      <c r="L382" s="378">
        <f t="shared" si="15"/>
        <v>12340</v>
      </c>
      <c r="M382" s="378"/>
      <c r="N382" s="302"/>
      <c r="O382" s="379">
        <v>2220</v>
      </c>
      <c r="Y382" s="364">
        <v>2040</v>
      </c>
      <c r="AI382" s="365">
        <v>2100</v>
      </c>
      <c r="AS382" s="402">
        <v>1980</v>
      </c>
      <c r="BC382" s="328">
        <v>2000</v>
      </c>
      <c r="BM382" s="401">
        <v>2000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447</v>
      </c>
      <c r="H383" s="285" t="s">
        <v>69</v>
      </c>
      <c r="I383" s="302"/>
      <c r="J383" s="302"/>
      <c r="K383" s="300"/>
      <c r="L383" s="378">
        <f t="shared" si="15"/>
        <v>10560</v>
      </c>
      <c r="M383" s="378"/>
      <c r="N383" s="302"/>
      <c r="O383" s="379">
        <v>1760</v>
      </c>
      <c r="Y383" s="364">
        <v>1880</v>
      </c>
      <c r="AI383" s="365">
        <v>1800</v>
      </c>
      <c r="AS383" s="402">
        <v>1320</v>
      </c>
      <c r="BC383" s="328">
        <v>1900</v>
      </c>
      <c r="BM383" s="401">
        <v>1900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7">
        <v>20060412</v>
      </c>
      <c r="G384" s="374" t="s">
        <v>448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7">
        <v>20060401</v>
      </c>
      <c r="G385" s="374" t="s">
        <v>449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7">
        <v>20060400</v>
      </c>
      <c r="G386" s="374" t="s">
        <v>450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7">
        <v>20060399</v>
      </c>
      <c r="G387" s="477" t="s">
        <v>451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2"/>
      <c r="BC387" s="328"/>
      <c r="BM387" s="401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16" t="s">
        <v>239</v>
      </c>
      <c r="H388" s="285" t="s">
        <v>69</v>
      </c>
      <c r="I388" s="302"/>
      <c r="J388" s="302"/>
      <c r="K388" s="300"/>
      <c r="L388" s="378">
        <f t="shared" si="15"/>
        <v>15780</v>
      </c>
      <c r="M388" s="378"/>
      <c r="N388" s="302"/>
      <c r="O388" s="379">
        <v>2940</v>
      </c>
      <c r="Y388" s="364">
        <v>2640</v>
      </c>
      <c r="AI388" s="365">
        <v>2220</v>
      </c>
      <c r="AS388" s="402">
        <v>2580</v>
      </c>
      <c r="BC388" s="328">
        <v>2700</v>
      </c>
      <c r="BM388" s="401">
        <v>2700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16" t="s">
        <v>452</v>
      </c>
      <c r="H389" s="285" t="s">
        <v>69</v>
      </c>
      <c r="I389" s="302"/>
      <c r="J389" s="302"/>
      <c r="K389" s="300"/>
      <c r="L389" s="378">
        <f t="shared" si="15"/>
        <v>6640</v>
      </c>
      <c r="M389" s="378"/>
      <c r="N389" s="302"/>
      <c r="O389" s="379">
        <v>1080</v>
      </c>
      <c r="Y389" s="364">
        <v>1020</v>
      </c>
      <c r="AI389" s="365">
        <v>1020</v>
      </c>
      <c r="AS389" s="402">
        <v>1020</v>
      </c>
      <c r="BC389" s="328">
        <v>1250</v>
      </c>
      <c r="BM389" s="401">
        <v>1250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97">
        <v>20060764</v>
      </c>
      <c r="G390" s="498" t="s">
        <v>474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97">
        <v>20060765</v>
      </c>
      <c r="G391" s="498" t="s">
        <v>454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2"/>
      <c r="BC391" s="328"/>
      <c r="BM391" s="401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17">
        <v>20060974</v>
      </c>
      <c r="G392" s="416" t="s">
        <v>456</v>
      </c>
      <c r="H392" s="285" t="s">
        <v>69</v>
      </c>
      <c r="I392" s="302"/>
      <c r="J392" s="302"/>
      <c r="K392" s="300"/>
      <c r="L392" s="378">
        <f t="shared" si="15"/>
        <v>6356</v>
      </c>
      <c r="M392" s="378"/>
      <c r="N392" s="302"/>
      <c r="O392" s="379">
        <v>1080</v>
      </c>
      <c r="Y392" s="364">
        <v>1080</v>
      </c>
      <c r="AI392" s="365">
        <v>1116</v>
      </c>
      <c r="AS392" s="402">
        <v>1080</v>
      </c>
      <c r="BC392" s="328">
        <v>1000</v>
      </c>
      <c r="BM392" s="401">
        <v>1000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17">
        <v>20060976</v>
      </c>
      <c r="G393" s="416" t="s">
        <v>457</v>
      </c>
      <c r="H393" s="285" t="s">
        <v>69</v>
      </c>
      <c r="I393" s="302"/>
      <c r="J393" s="302"/>
      <c r="K393" s="300"/>
      <c r="L393" s="378">
        <f t="shared" si="15"/>
        <v>28580</v>
      </c>
      <c r="M393" s="378"/>
      <c r="N393" s="302"/>
      <c r="O393" s="379">
        <v>3900</v>
      </c>
      <c r="Y393" s="364">
        <v>4860</v>
      </c>
      <c r="AI393" s="365">
        <v>4560</v>
      </c>
      <c r="AS393" s="402">
        <v>4860</v>
      </c>
      <c r="BC393" s="328">
        <v>5200</v>
      </c>
      <c r="BM393" s="401">
        <v>5200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17">
        <v>20060977</v>
      </c>
      <c r="G394" s="416" t="s">
        <v>458</v>
      </c>
      <c r="H394" s="285" t="s">
        <v>69</v>
      </c>
      <c r="I394" s="302"/>
      <c r="J394" s="302"/>
      <c r="K394" s="300"/>
      <c r="L394" s="378">
        <f t="shared" si="15"/>
        <v>5656</v>
      </c>
      <c r="M394" s="378"/>
      <c r="N394" s="302"/>
      <c r="O394" s="379">
        <v>960</v>
      </c>
      <c r="Y394" s="364">
        <v>816</v>
      </c>
      <c r="AI394" s="365">
        <v>864</v>
      </c>
      <c r="AS394" s="402">
        <v>816</v>
      </c>
      <c r="BC394" s="328">
        <v>1100</v>
      </c>
      <c r="BM394" s="401">
        <v>1100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97">
        <v>20060978</v>
      </c>
      <c r="G395" s="498" t="s">
        <v>459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2"/>
      <c r="BC395" s="328"/>
      <c r="BM395" s="401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17">
        <v>20060973</v>
      </c>
      <c r="G396" s="455" t="s">
        <v>468</v>
      </c>
      <c r="H396" s="285" t="s">
        <v>69</v>
      </c>
      <c r="I396" s="302"/>
      <c r="J396" s="302"/>
      <c r="K396" s="300"/>
      <c r="L396" s="378">
        <f t="shared" si="15"/>
        <v>7864</v>
      </c>
      <c r="M396" s="378"/>
      <c r="N396" s="302"/>
      <c r="O396" s="379">
        <v>1356</v>
      </c>
      <c r="Y396" s="364">
        <v>1212</v>
      </c>
      <c r="AI396" s="365">
        <v>1296</v>
      </c>
      <c r="AS396" s="402">
        <v>1200</v>
      </c>
      <c r="BC396" s="328">
        <v>1400</v>
      </c>
      <c r="BM396" s="401">
        <v>1400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97">
        <v>20061265</v>
      </c>
      <c r="G397" s="523" t="s">
        <v>469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2"/>
      <c r="BC397" s="328"/>
      <c r="BM397" s="401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17">
        <v>20061522</v>
      </c>
      <c r="G398" s="455" t="s">
        <v>470</v>
      </c>
      <c r="H398" s="285" t="s">
        <v>69</v>
      </c>
      <c r="I398" s="302"/>
      <c r="J398" s="302"/>
      <c r="K398" s="300"/>
      <c r="L398" s="378">
        <f t="shared" si="15"/>
        <v>17260</v>
      </c>
      <c r="M398" s="378"/>
      <c r="N398" s="302"/>
      <c r="O398" s="379">
        <v>2580</v>
      </c>
      <c r="Y398" s="364">
        <v>3220</v>
      </c>
      <c r="AI398" s="365">
        <v>1880</v>
      </c>
      <c r="AS398" s="402">
        <v>2180</v>
      </c>
      <c r="BC398" s="328">
        <v>3700</v>
      </c>
      <c r="BM398" s="401">
        <v>3700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497">
        <v>20061523</v>
      </c>
      <c r="G399" s="523" t="s">
        <v>471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2"/>
      <c r="BC399" s="328"/>
      <c r="BM399" s="401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17">
        <v>20061981</v>
      </c>
      <c r="G400" s="280" t="s">
        <v>480</v>
      </c>
      <c r="H400" s="285" t="s">
        <v>69</v>
      </c>
      <c r="I400" s="302"/>
      <c r="J400" s="302"/>
      <c r="K400" s="300"/>
      <c r="L400" s="378">
        <f t="shared" si="15"/>
        <v>7760</v>
      </c>
      <c r="M400" s="378"/>
      <c r="N400" s="302"/>
      <c r="O400" s="379">
        <v>1440</v>
      </c>
      <c r="Y400" s="364">
        <v>1280</v>
      </c>
      <c r="AI400" s="365">
        <v>1360</v>
      </c>
      <c r="AS400" s="402">
        <v>1280</v>
      </c>
      <c r="BC400" s="328">
        <v>1200</v>
      </c>
      <c r="BM400" s="401">
        <v>1200</v>
      </c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17">
        <v>20061982</v>
      </c>
      <c r="G401" s="455" t="s">
        <v>481</v>
      </c>
      <c r="H401" s="285" t="s">
        <v>69</v>
      </c>
      <c r="I401" s="302"/>
      <c r="J401" s="302"/>
      <c r="K401" s="300"/>
      <c r="L401" s="378">
        <f t="shared" ref="L401:L405" si="16">SUM(O401,Y401,AI401,AS401,BC401,BM401,BW401)</f>
        <v>11400</v>
      </c>
      <c r="M401" s="378"/>
      <c r="N401" s="302"/>
      <c r="O401" s="379">
        <v>2160</v>
      </c>
      <c r="Y401" s="364">
        <v>1920</v>
      </c>
      <c r="AI401" s="365">
        <v>2000</v>
      </c>
      <c r="AS401" s="402">
        <v>1920</v>
      </c>
      <c r="BC401" s="328">
        <v>1700</v>
      </c>
      <c r="BM401" s="401">
        <v>1700</v>
      </c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475</v>
      </c>
      <c r="H402" s="353" t="s">
        <v>42</v>
      </c>
      <c r="I402" s="302"/>
      <c r="J402" s="302"/>
      <c r="K402" s="300"/>
      <c r="L402" s="159">
        <f t="shared" si="16"/>
        <v>3839</v>
      </c>
      <c r="M402" s="378"/>
      <c r="N402" s="302"/>
      <c r="O402" s="379">
        <v>903</v>
      </c>
      <c r="Y402" s="380">
        <v>434</v>
      </c>
      <c r="AI402" s="365">
        <v>515</v>
      </c>
      <c r="AS402" s="402">
        <v>968</v>
      </c>
      <c r="BC402" s="328">
        <v>469</v>
      </c>
      <c r="BM402" s="401">
        <v>550</v>
      </c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478</v>
      </c>
      <c r="H403" s="353" t="s">
        <v>42</v>
      </c>
      <c r="I403" s="302"/>
      <c r="J403" s="302"/>
      <c r="K403" s="300"/>
      <c r="L403" s="159">
        <f t="shared" si="16"/>
        <v>3020</v>
      </c>
      <c r="M403" s="378"/>
      <c r="N403" s="302"/>
      <c r="O403" s="379">
        <v>703</v>
      </c>
      <c r="Y403" s="380">
        <v>343</v>
      </c>
      <c r="AI403" s="365">
        <v>369</v>
      </c>
      <c r="AS403" s="402">
        <v>770</v>
      </c>
      <c r="BC403" s="328">
        <v>435</v>
      </c>
      <c r="BM403" s="401">
        <v>400</v>
      </c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479</v>
      </c>
      <c r="H404" s="353" t="s">
        <v>42</v>
      </c>
      <c r="I404" s="302"/>
      <c r="J404" s="302"/>
      <c r="K404" s="300"/>
      <c r="L404" s="159">
        <f t="shared" si="16"/>
        <v>3213</v>
      </c>
      <c r="M404" s="378"/>
      <c r="N404" s="302"/>
      <c r="O404" s="379">
        <v>756</v>
      </c>
      <c r="Y404" s="380">
        <v>363</v>
      </c>
      <c r="AI404" s="365">
        <v>416</v>
      </c>
      <c r="AS404" s="402">
        <v>794</v>
      </c>
      <c r="BC404" s="328">
        <v>434</v>
      </c>
      <c r="BM404" s="401">
        <v>450</v>
      </c>
      <c r="BW404" s="329"/>
    </row>
    <row r="405" spans="1:75" ht="29.25" customHeight="1">
      <c r="A405" s="284">
        <v>3772</v>
      </c>
      <c r="B405" s="302"/>
      <c r="C405" s="302"/>
      <c r="D405" s="302"/>
      <c r="E405" s="286"/>
      <c r="F405" s="418">
        <v>1113232</v>
      </c>
      <c r="G405" s="374" t="s">
        <v>477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402"/>
      <c r="BC405" s="328"/>
      <c r="BM405" s="401"/>
      <c r="BW405" s="329"/>
    </row>
    <row r="406" spans="1:75" ht="31.5" hidden="1" customHeight="1">
      <c r="A406" s="284">
        <v>387</v>
      </c>
      <c r="B406" s="302"/>
      <c r="C406" s="302"/>
      <c r="D406" s="302"/>
      <c r="E406" s="373"/>
      <c r="F406" s="417">
        <f>'Week 1'!F404</f>
        <v>20062210</v>
      </c>
      <c r="G406" s="455" t="str">
        <f>'Week 1'!G404</f>
        <v>วรรณวนัชลองบันดับเบิลช็อก Double Choco Long Bun</v>
      </c>
      <c r="H406" s="285" t="s">
        <v>69</v>
      </c>
      <c r="I406" s="302"/>
      <c r="J406" s="302"/>
      <c r="K406" s="300"/>
      <c r="L406" s="378">
        <f t="shared" ref="L406:L410" si="17">SUM(O406,Y406,AI406,AS406,BC406,BM406,BW406)</f>
        <v>22440</v>
      </c>
      <c r="M406" s="378"/>
      <c r="N406" s="302"/>
      <c r="O406" s="379">
        <v>3528</v>
      </c>
      <c r="Y406" s="364">
        <v>3240</v>
      </c>
      <c r="AI406" s="365">
        <v>3348</v>
      </c>
      <c r="AS406" s="402">
        <v>3924</v>
      </c>
      <c r="BC406" s="328">
        <v>4200</v>
      </c>
      <c r="BM406" s="401">
        <v>4200</v>
      </c>
      <c r="BW406" s="352"/>
    </row>
    <row r="407" spans="1:75" ht="32.25" hidden="1" customHeight="1">
      <c r="A407" s="284">
        <v>388</v>
      </c>
      <c r="B407" s="302"/>
      <c r="C407" s="302"/>
      <c r="D407" s="302"/>
      <c r="E407" s="373"/>
      <c r="F407" s="417">
        <f>'Week 1'!F409</f>
        <v>20062517</v>
      </c>
      <c r="G407" s="455" t="str">
        <f>'Week 1'!G409</f>
        <v>วรรณวนัช เค้กลอดช่องน้ำตาลโตนด 100g (กระปุก)</v>
      </c>
      <c r="H407" s="285" t="s">
        <v>69</v>
      </c>
      <c r="I407" s="302"/>
      <c r="J407" s="302"/>
      <c r="K407" s="300"/>
      <c r="L407" s="378">
        <f t="shared" si="17"/>
        <v>10538</v>
      </c>
      <c r="M407" s="378"/>
      <c r="N407" s="302"/>
      <c r="O407" s="379">
        <v>1318</v>
      </c>
      <c r="Y407" s="364">
        <v>1740</v>
      </c>
      <c r="AI407" s="365">
        <v>1740</v>
      </c>
      <c r="AS407" s="402">
        <v>1740</v>
      </c>
      <c r="BC407" s="328">
        <v>2000</v>
      </c>
      <c r="BM407" s="401">
        <v>2000</v>
      </c>
      <c r="BW407" s="352"/>
    </row>
    <row r="408" spans="1:75" ht="32.25" hidden="1" customHeight="1">
      <c r="A408" s="284">
        <v>389</v>
      </c>
      <c r="B408" s="302"/>
      <c r="C408" s="302"/>
      <c r="D408" s="302"/>
      <c r="E408" s="373"/>
      <c r="F408" s="417">
        <f>'Week 1'!F410</f>
        <v>20062516</v>
      </c>
      <c r="G408" s="455" t="str">
        <f>'Week 1'!G410</f>
        <v>วรรณวนัช ลองบันชาไทยสอดไส้ครีมบราวน์ชูก้า 95g</v>
      </c>
      <c r="H408" s="285" t="s">
        <v>69</v>
      </c>
      <c r="I408" s="302"/>
      <c r="J408" s="302"/>
      <c r="K408" s="300"/>
      <c r="L408" s="378">
        <f t="shared" si="17"/>
        <v>11964</v>
      </c>
      <c r="M408" s="378"/>
      <c r="N408" s="302"/>
      <c r="O408" s="379">
        <v>2196</v>
      </c>
      <c r="Y408" s="364">
        <v>2160</v>
      </c>
      <c r="AI408" s="365">
        <v>2124</v>
      </c>
      <c r="AS408" s="402">
        <v>2484</v>
      </c>
      <c r="BC408" s="328">
        <v>1500</v>
      </c>
      <c r="BM408" s="401">
        <v>1500</v>
      </c>
      <c r="BW408" s="352"/>
    </row>
    <row r="409" spans="1:75" ht="32.25" hidden="1" customHeight="1">
      <c r="A409" s="284">
        <v>390</v>
      </c>
      <c r="B409" s="302"/>
      <c r="C409" s="302"/>
      <c r="D409" s="302"/>
      <c r="E409" s="286"/>
      <c r="F409" s="417">
        <v>20062792</v>
      </c>
      <c r="G409" s="455" t="s">
        <v>511</v>
      </c>
      <c r="H409" s="285" t="s">
        <v>69</v>
      </c>
      <c r="I409" s="302"/>
      <c r="J409" s="302"/>
      <c r="K409" s="300"/>
      <c r="L409" s="378">
        <f t="shared" si="17"/>
        <v>4643</v>
      </c>
      <c r="M409" s="378"/>
      <c r="N409" s="302"/>
      <c r="O409" s="379">
        <v>72</v>
      </c>
      <c r="Y409" s="364">
        <v>835</v>
      </c>
      <c r="AI409" s="365">
        <v>912</v>
      </c>
      <c r="AS409" s="402">
        <v>624</v>
      </c>
      <c r="BC409" s="328">
        <v>1100</v>
      </c>
      <c r="BM409" s="401">
        <v>1100</v>
      </c>
      <c r="BW409" s="352"/>
    </row>
    <row r="410" spans="1:75" ht="32.25" hidden="1" customHeight="1">
      <c r="A410" s="284">
        <v>391</v>
      </c>
      <c r="B410" s="302"/>
      <c r="C410" s="302"/>
      <c r="D410" s="302"/>
      <c r="E410" s="286"/>
      <c r="F410" s="417">
        <v>20062793</v>
      </c>
      <c r="G410" s="455" t="s">
        <v>510</v>
      </c>
      <c r="H410" s="285" t="s">
        <v>69</v>
      </c>
      <c r="I410" s="302"/>
      <c r="J410" s="302"/>
      <c r="K410" s="300"/>
      <c r="L410" s="378">
        <f t="shared" si="17"/>
        <v>3984</v>
      </c>
      <c r="M410" s="378"/>
      <c r="N410" s="302"/>
      <c r="O410" s="379">
        <v>128</v>
      </c>
      <c r="Y410" s="364">
        <v>640</v>
      </c>
      <c r="AI410" s="365">
        <v>576</v>
      </c>
      <c r="AS410" s="402">
        <v>640</v>
      </c>
      <c r="BC410" s="328">
        <v>1000</v>
      </c>
      <c r="BM410" s="401">
        <v>1000</v>
      </c>
      <c r="BW410" s="352"/>
    </row>
    <row r="411" spans="1:75" ht="16.5" customHeight="1"/>
  </sheetData>
  <autoFilter ref="H1:H410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abSelected="1" zoomScale="90" zoomScaleNormal="90" workbookViewId="0">
      <selection activeCell="J144" sqref="J14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48" t="s">
        <v>0</v>
      </c>
      <c r="B1" s="551" t="s">
        <v>1</v>
      </c>
      <c r="C1" s="551" t="s">
        <v>2</v>
      </c>
      <c r="D1" s="551" t="s">
        <v>3</v>
      </c>
      <c r="E1" s="551" t="s">
        <v>4</v>
      </c>
      <c r="F1" s="552" t="s">
        <v>5</v>
      </c>
      <c r="G1" s="553" t="s">
        <v>6</v>
      </c>
      <c r="H1" s="155" t="s">
        <v>7</v>
      </c>
      <c r="I1" s="554" t="s">
        <v>8</v>
      </c>
      <c r="J1" s="555"/>
      <c r="K1" s="556"/>
      <c r="L1" s="569"/>
      <c r="M1" s="570"/>
      <c r="N1" s="573" t="s">
        <v>506</v>
      </c>
      <c r="O1" s="569"/>
      <c r="P1" s="569"/>
      <c r="Q1" s="569"/>
      <c r="R1" s="569"/>
      <c r="S1" s="569"/>
      <c r="T1" s="569"/>
      <c r="U1" s="569"/>
      <c r="V1" s="569"/>
      <c r="W1" s="569"/>
      <c r="X1" s="569"/>
      <c r="Y1" s="569"/>
      <c r="Z1" s="569"/>
      <c r="AA1" s="569"/>
      <c r="AB1" s="569"/>
      <c r="AC1" s="569"/>
      <c r="AD1" s="569"/>
      <c r="AE1" s="569"/>
      <c r="AF1" s="569"/>
      <c r="AG1" s="569"/>
      <c r="AH1" s="569"/>
      <c r="AI1" s="569"/>
      <c r="AJ1" s="569"/>
      <c r="AK1" s="569"/>
      <c r="AL1" s="569"/>
      <c r="AM1" s="569"/>
      <c r="AN1" s="569"/>
      <c r="AO1" s="569"/>
      <c r="AP1" s="569"/>
      <c r="AQ1" s="569"/>
      <c r="AR1" s="569"/>
      <c r="AS1" s="569"/>
      <c r="AT1" s="569"/>
      <c r="AU1" s="569"/>
      <c r="AV1" s="569"/>
      <c r="AW1" s="569"/>
      <c r="AX1" s="569"/>
      <c r="AY1" s="569"/>
      <c r="AZ1" s="569"/>
      <c r="BA1" s="569"/>
      <c r="BB1" s="569"/>
      <c r="BC1" s="569"/>
      <c r="BD1" s="569"/>
      <c r="BE1" s="569"/>
      <c r="BF1" s="569"/>
      <c r="BG1" s="569"/>
      <c r="BH1" s="569"/>
      <c r="BI1" s="569"/>
      <c r="BJ1" s="569"/>
      <c r="BK1" s="569"/>
      <c r="BL1" s="569"/>
      <c r="BM1" s="569"/>
      <c r="BN1" s="569"/>
      <c r="BO1" s="569"/>
      <c r="BP1" s="569"/>
      <c r="BQ1" s="569"/>
      <c r="BR1" s="569"/>
      <c r="BS1" s="569"/>
      <c r="BT1" s="569"/>
      <c r="BU1" s="569"/>
      <c r="BV1" s="569"/>
      <c r="BW1" s="569"/>
      <c r="BX1" s="569"/>
      <c r="BY1" s="569"/>
      <c r="BZ1" s="569"/>
      <c r="CA1" s="569"/>
      <c r="CB1" s="569"/>
      <c r="CC1" s="569"/>
      <c r="CD1" s="569"/>
      <c r="CE1" s="570"/>
    </row>
    <row r="2" spans="1:83" ht="26.25" hidden="1">
      <c r="A2" s="549"/>
      <c r="B2" s="549"/>
      <c r="C2" s="549"/>
      <c r="D2" s="549"/>
      <c r="E2" s="549"/>
      <c r="F2" s="549"/>
      <c r="G2" s="549"/>
      <c r="H2" s="239"/>
      <c r="I2" s="574" t="s">
        <v>11</v>
      </c>
      <c r="J2" s="574" t="s">
        <v>12</v>
      </c>
      <c r="K2" s="556" t="s">
        <v>13</v>
      </c>
      <c r="L2" s="569"/>
      <c r="M2" s="570"/>
      <c r="N2" s="562" t="s">
        <v>14</v>
      </c>
      <c r="O2" s="569"/>
      <c r="P2" s="569"/>
      <c r="Q2" s="570"/>
      <c r="R2" s="563" t="s">
        <v>368</v>
      </c>
      <c r="S2" s="564"/>
      <c r="T2" s="564"/>
      <c r="U2" s="564"/>
      <c r="V2" s="564"/>
      <c r="W2" s="565"/>
      <c r="X2" s="562" t="s">
        <v>15</v>
      </c>
      <c r="Y2" s="569"/>
      <c r="Z2" s="569"/>
      <c r="AA2" s="570"/>
      <c r="AB2" s="563" t="s">
        <v>368</v>
      </c>
      <c r="AC2" s="564"/>
      <c r="AD2" s="564"/>
      <c r="AE2" s="564"/>
      <c r="AF2" s="564"/>
      <c r="AG2" s="565"/>
      <c r="AH2" s="562" t="s">
        <v>16</v>
      </c>
      <c r="AI2" s="569"/>
      <c r="AJ2" s="569"/>
      <c r="AK2" s="570"/>
      <c r="AL2" s="563" t="s">
        <v>368</v>
      </c>
      <c r="AM2" s="564"/>
      <c r="AN2" s="564"/>
      <c r="AO2" s="564"/>
      <c r="AP2" s="564"/>
      <c r="AQ2" s="565"/>
      <c r="AR2" s="562" t="s">
        <v>17</v>
      </c>
      <c r="AS2" s="569"/>
      <c r="AT2" s="569"/>
      <c r="AU2" s="570"/>
      <c r="AV2" s="563" t="s">
        <v>368</v>
      </c>
      <c r="AW2" s="564"/>
      <c r="AX2" s="564"/>
      <c r="AY2" s="564"/>
      <c r="AZ2" s="564"/>
      <c r="BA2" s="565"/>
      <c r="BB2" s="562" t="s">
        <v>18</v>
      </c>
      <c r="BC2" s="569"/>
      <c r="BD2" s="569"/>
      <c r="BE2" s="570"/>
      <c r="BF2" s="563" t="s">
        <v>368</v>
      </c>
      <c r="BG2" s="564"/>
      <c r="BH2" s="564"/>
      <c r="BI2" s="564"/>
      <c r="BJ2" s="564"/>
      <c r="BK2" s="565"/>
      <c r="BL2" s="562" t="s">
        <v>19</v>
      </c>
      <c r="BM2" s="569"/>
      <c r="BN2" s="569"/>
      <c r="BO2" s="570"/>
      <c r="BP2" s="563" t="s">
        <v>368</v>
      </c>
      <c r="BQ2" s="564"/>
      <c r="BR2" s="564"/>
      <c r="BS2" s="564"/>
      <c r="BT2" s="564"/>
      <c r="BU2" s="565"/>
      <c r="BV2" s="562" t="s">
        <v>20</v>
      </c>
      <c r="BW2" s="569"/>
      <c r="BX2" s="569"/>
      <c r="BY2" s="570"/>
      <c r="BZ2" s="563" t="s">
        <v>368</v>
      </c>
      <c r="CA2" s="564"/>
      <c r="CB2" s="564"/>
      <c r="CC2" s="564"/>
      <c r="CD2" s="564"/>
      <c r="CE2" s="565"/>
    </row>
    <row r="3" spans="1:83" ht="26.25" hidden="1">
      <c r="A3" s="549"/>
      <c r="B3" s="549"/>
      <c r="C3" s="549"/>
      <c r="D3" s="549"/>
      <c r="E3" s="549"/>
      <c r="F3" s="549"/>
      <c r="G3" s="549"/>
      <c r="H3" s="239"/>
      <c r="I3" s="549"/>
      <c r="J3" s="549"/>
      <c r="K3" s="556" t="s">
        <v>21</v>
      </c>
      <c r="L3" s="569"/>
      <c r="M3" s="570"/>
      <c r="N3" s="562"/>
      <c r="O3" s="569"/>
      <c r="P3" s="569"/>
      <c r="Q3" s="570"/>
      <c r="R3" s="566"/>
      <c r="S3" s="567"/>
      <c r="T3" s="567"/>
      <c r="U3" s="567"/>
      <c r="V3" s="567"/>
      <c r="W3" s="568"/>
      <c r="X3" s="562"/>
      <c r="Y3" s="569"/>
      <c r="Z3" s="569"/>
      <c r="AA3" s="570"/>
      <c r="AB3" s="566"/>
      <c r="AC3" s="567"/>
      <c r="AD3" s="567"/>
      <c r="AE3" s="567"/>
      <c r="AF3" s="567"/>
      <c r="AG3" s="568"/>
      <c r="AH3" s="562"/>
      <c r="AI3" s="569"/>
      <c r="AJ3" s="569"/>
      <c r="AK3" s="570"/>
      <c r="AL3" s="566"/>
      <c r="AM3" s="567"/>
      <c r="AN3" s="567"/>
      <c r="AO3" s="567"/>
      <c r="AP3" s="567"/>
      <c r="AQ3" s="568"/>
      <c r="AR3" s="562"/>
      <c r="AS3" s="569"/>
      <c r="AT3" s="569"/>
      <c r="AU3" s="570"/>
      <c r="AV3" s="566"/>
      <c r="AW3" s="567"/>
      <c r="AX3" s="567"/>
      <c r="AY3" s="567"/>
      <c r="AZ3" s="567"/>
      <c r="BA3" s="568"/>
      <c r="BB3" s="562"/>
      <c r="BC3" s="569"/>
      <c r="BD3" s="569"/>
      <c r="BE3" s="570"/>
      <c r="BF3" s="566"/>
      <c r="BG3" s="567"/>
      <c r="BH3" s="567"/>
      <c r="BI3" s="567"/>
      <c r="BJ3" s="567"/>
      <c r="BK3" s="568"/>
      <c r="BL3" s="562"/>
      <c r="BM3" s="569"/>
      <c r="BN3" s="569"/>
      <c r="BO3" s="570"/>
      <c r="BP3" s="566"/>
      <c r="BQ3" s="567"/>
      <c r="BR3" s="567"/>
      <c r="BS3" s="567"/>
      <c r="BT3" s="567"/>
      <c r="BU3" s="568"/>
      <c r="BV3" s="562"/>
      <c r="BW3" s="569"/>
      <c r="BX3" s="569"/>
      <c r="BY3" s="570"/>
      <c r="BZ3" s="566"/>
      <c r="CA3" s="567"/>
      <c r="CB3" s="567"/>
      <c r="CC3" s="567"/>
      <c r="CD3" s="567"/>
      <c r="CE3" s="568"/>
    </row>
    <row r="4" spans="1:83" ht="56.25" hidden="1" customHeight="1">
      <c r="A4" s="550"/>
      <c r="B4" s="550"/>
      <c r="C4" s="550"/>
      <c r="D4" s="550"/>
      <c r="E4" s="550"/>
      <c r="F4" s="550"/>
      <c r="G4" s="550"/>
      <c r="H4" s="240"/>
      <c r="I4" s="550"/>
      <c r="J4" s="55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18">
        <v>1210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1500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560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22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450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48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544">
        <v>1113081</v>
      </c>
      <c r="G62" s="545" t="s">
        <v>88</v>
      </c>
      <c r="H62" s="178" t="s">
        <v>42</v>
      </c>
      <c r="I62" s="168"/>
      <c r="J62" s="158"/>
      <c r="K62" s="172">
        <v>0</v>
      </c>
      <c r="L62" s="159">
        <f t="shared" si="0"/>
        <v>200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70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22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48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9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4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44">
        <v>1113085</v>
      </c>
      <c r="G101" s="54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220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2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48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3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20</v>
      </c>
      <c r="M105" s="172">
        <v>0</v>
      </c>
      <c r="N105" s="173"/>
      <c r="O105" s="202">
        <v>10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420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20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2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370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48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30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40">
        <v>1113090</v>
      </c>
      <c r="G141" s="54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6580</v>
      </c>
      <c r="M141" s="172">
        <v>0</v>
      </c>
      <c r="N141" s="173"/>
      <c r="O141" s="317">
        <v>1200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550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3">
        <v>700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780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850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19">
        <v>1113087</v>
      </c>
      <c r="G144" s="520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6280</v>
      </c>
      <c r="M144" s="172">
        <v>0</v>
      </c>
      <c r="N144" s="173"/>
      <c r="O144" s="317">
        <v>1340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930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3">
        <v>960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950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13500</v>
      </c>
      <c r="M145" s="172">
        <v>0</v>
      </c>
      <c r="N145" s="173"/>
      <c r="O145" s="218">
        <v>2300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1800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2300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2300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2300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496">
        <v>1113089</v>
      </c>
      <c r="G169" s="396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5540</v>
      </c>
      <c r="M169" s="172">
        <v>0</v>
      </c>
      <c r="N169" s="173"/>
      <c r="O169" s="317">
        <v>1220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790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3">
        <v>1000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900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30</v>
      </c>
      <c r="M170" s="172">
        <v>0</v>
      </c>
      <c r="N170" s="173"/>
      <c r="O170" s="218">
        <v>15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12400</v>
      </c>
      <c r="M171" s="172">
        <v>0</v>
      </c>
      <c r="N171" s="173"/>
      <c r="O171" s="218">
        <v>2200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2600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1800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1800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40</v>
      </c>
      <c r="M173" s="172">
        <v>0</v>
      </c>
      <c r="N173" s="173"/>
      <c r="O173" s="202">
        <v>20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496">
        <v>1113086</v>
      </c>
      <c r="G174" s="396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540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100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2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48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200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200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19">
        <v>1113088</v>
      </c>
      <c r="G180" s="520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5500</v>
      </c>
      <c r="M180" s="172">
        <v>0</v>
      </c>
      <c r="N180" s="173"/>
      <c r="O180" s="317">
        <v>1100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1000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3">
        <v>500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44">
        <v>1100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500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1300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8300</v>
      </c>
      <c r="M185" s="172">
        <v>0</v>
      </c>
      <c r="N185" s="173"/>
      <c r="O185" s="218">
        <v>1500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1300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12000</v>
      </c>
      <c r="M204" s="172">
        <v>0</v>
      </c>
      <c r="N204" s="173"/>
      <c r="O204" s="218">
        <v>2000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2000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26900</v>
      </c>
      <c r="M222" s="172">
        <v>0</v>
      </c>
      <c r="N222" s="173"/>
      <c r="O222" s="218">
        <v>3000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5000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4500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4800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4800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4800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446</v>
      </c>
      <c r="H223" s="168" t="s">
        <v>69</v>
      </c>
      <c r="I223" s="168"/>
      <c r="J223" s="158"/>
      <c r="K223" s="172">
        <v>0</v>
      </c>
      <c r="L223" s="177">
        <f t="shared" si="0"/>
        <v>24000</v>
      </c>
      <c r="M223" s="172">
        <v>0</v>
      </c>
      <c r="N223" s="173"/>
      <c r="O223" s="218">
        <v>4000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4200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3400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4200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4100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4100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17500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2400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15800</v>
      </c>
      <c r="M300" s="172">
        <v>0</v>
      </c>
      <c r="N300" s="173"/>
      <c r="O300" s="218">
        <v>2700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2700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42">
        <v>1113148</v>
      </c>
      <c r="G320" s="54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5740</v>
      </c>
      <c r="M322" s="172">
        <v>0</v>
      </c>
      <c r="N322" s="173"/>
      <c r="O322" s="316">
        <v>1280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770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4">
        <v>770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930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49">
        <v>740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1250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3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8620</v>
      </c>
      <c r="M324" s="172">
        <v>0</v>
      </c>
      <c r="N324" s="173"/>
      <c r="O324" s="317">
        <v>1520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2490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3">
        <v>490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2160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510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1450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3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2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49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3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4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12550</v>
      </c>
      <c r="M343" s="172">
        <v>0</v>
      </c>
      <c r="N343" s="173"/>
      <c r="O343" s="218">
        <v>2150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2000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2100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2100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2100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2100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50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50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521">
        <v>1001001110</v>
      </c>
      <c r="G347" s="5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40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40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50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50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3" t="s">
        <v>429</v>
      </c>
      <c r="H355" s="386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1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4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5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5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3820</v>
      </c>
      <c r="M359" s="172">
        <v>0</v>
      </c>
      <c r="N359" s="173"/>
      <c r="O359" s="313">
        <v>1030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550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470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570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700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5600</v>
      </c>
      <c r="M360" s="172"/>
      <c r="N360" s="173"/>
      <c r="O360" s="313">
        <v>870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1570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1880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310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4">
        <v>1113223</v>
      </c>
      <c r="G362" s="395" t="s">
        <v>425</v>
      </c>
      <c r="H362" s="249" t="s">
        <v>42</v>
      </c>
      <c r="I362" s="187"/>
      <c r="J362" s="230"/>
      <c r="K362" s="243"/>
      <c r="L362" s="159">
        <f t="shared" si="10"/>
        <v>100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20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18">
        <v>1113224</v>
      </c>
      <c r="G363" s="400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5170</v>
      </c>
      <c r="M364" s="172"/>
      <c r="N364" s="173"/>
      <c r="O364" s="366">
        <v>1250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680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20">
        <v>790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770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730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950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18">
        <v>1113226</v>
      </c>
      <c r="G365" s="400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18">
        <v>1113227</v>
      </c>
      <c r="G366" s="400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98">
        <v>366</v>
      </c>
      <c r="B367" s="368"/>
      <c r="C367" s="368"/>
      <c r="D367" s="368"/>
      <c r="E367" s="369"/>
      <c r="F367" s="485">
        <v>1113228</v>
      </c>
      <c r="G367" s="486" t="s">
        <v>436</v>
      </c>
      <c r="H367" s="405" t="s">
        <v>42</v>
      </c>
      <c r="I367" s="368"/>
      <c r="J367" s="370"/>
      <c r="K367" s="371"/>
      <c r="L367" s="159">
        <f t="shared" si="10"/>
        <v>0</v>
      </c>
      <c r="M367" s="243"/>
      <c r="N367" s="231"/>
      <c r="O367" s="406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18">
        <v>1113229</v>
      </c>
      <c r="G368" s="400" t="s">
        <v>453</v>
      </c>
      <c r="H368" s="353" t="s">
        <v>42</v>
      </c>
      <c r="I368" s="285"/>
      <c r="J368" s="299"/>
      <c r="K368" s="300">
        <v>0</v>
      </c>
      <c r="L368" s="159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21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6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51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54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399"/>
      <c r="C369" s="399"/>
      <c r="D369" s="399"/>
      <c r="E369" s="246"/>
      <c r="F369" s="534">
        <v>20059084</v>
      </c>
      <c r="G369" s="535" t="s">
        <v>431</v>
      </c>
      <c r="H369" s="298" t="s">
        <v>69</v>
      </c>
      <c r="I369" s="407"/>
      <c r="J369" s="399"/>
      <c r="K369" s="375">
        <v>0</v>
      </c>
      <c r="L369" s="356">
        <f>SUM(O369,Y369,AI369,AS369,BC369,BM369,BW369)</f>
        <v>0</v>
      </c>
      <c r="M369" s="408">
        <v>0</v>
      </c>
      <c r="N369" s="399"/>
      <c r="O369" s="409"/>
      <c r="Y369" s="410"/>
      <c r="AI369" s="411"/>
      <c r="AS369" s="412"/>
      <c r="BC369" s="413"/>
      <c r="BM369" s="414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3">
        <v>20059413</v>
      </c>
      <c r="G370" s="404" t="s">
        <v>438</v>
      </c>
      <c r="H370" s="285" t="s">
        <v>69</v>
      </c>
      <c r="I370" s="302"/>
      <c r="J370" s="302"/>
      <c r="K370" s="388"/>
      <c r="L370" s="378">
        <f t="shared" ref="L370:L394" si="11">SUM(O370,Y370,AI370,AS370,BC370,BM370,BW370)</f>
        <v>0</v>
      </c>
      <c r="M370" s="389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0">
        <v>20059414</v>
      </c>
      <c r="G371" s="391" t="s">
        <v>439</v>
      </c>
      <c r="H371" s="285" t="s">
        <v>69</v>
      </c>
      <c r="I371" s="302"/>
      <c r="J371" s="302"/>
      <c r="K371" s="388"/>
      <c r="L371" s="378">
        <f t="shared" si="11"/>
        <v>0</v>
      </c>
      <c r="M371" s="389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7">
        <v>20059547</v>
      </c>
      <c r="G372" s="308" t="s">
        <v>440</v>
      </c>
      <c r="H372" s="285" t="s">
        <v>69</v>
      </c>
      <c r="I372" s="302"/>
      <c r="J372" s="302"/>
      <c r="K372" s="388"/>
      <c r="L372" s="378">
        <f t="shared" si="11"/>
        <v>29200</v>
      </c>
      <c r="M372" s="389"/>
      <c r="N372" s="302"/>
      <c r="O372" s="379">
        <v>3500</v>
      </c>
      <c r="Y372" s="380">
        <v>5200</v>
      </c>
      <c r="AI372" s="381">
        <v>4900</v>
      </c>
      <c r="AS372" s="382">
        <v>5200</v>
      </c>
      <c r="BC372" s="383">
        <v>5200</v>
      </c>
      <c r="BM372" s="384">
        <v>5200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7">
        <v>20059548</v>
      </c>
      <c r="G373" s="308" t="s">
        <v>441</v>
      </c>
      <c r="H373" s="285" t="s">
        <v>69</v>
      </c>
      <c r="I373" s="302"/>
      <c r="J373" s="302"/>
      <c r="K373" s="388"/>
      <c r="L373" s="378">
        <f t="shared" si="11"/>
        <v>38200</v>
      </c>
      <c r="M373" s="389"/>
      <c r="N373" s="302"/>
      <c r="O373" s="379">
        <v>6000</v>
      </c>
      <c r="Y373" s="380">
        <v>7500</v>
      </c>
      <c r="AI373" s="381">
        <v>5900</v>
      </c>
      <c r="AS373" s="382">
        <v>7000</v>
      </c>
      <c r="BC373" s="383">
        <v>5900</v>
      </c>
      <c r="BM373" s="384">
        <v>5900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3"/>
      <c r="G374" s="374" t="s">
        <v>442</v>
      </c>
      <c r="H374" s="285" t="s">
        <v>69</v>
      </c>
      <c r="I374" s="302"/>
      <c r="J374" s="302"/>
      <c r="K374" s="388"/>
      <c r="L374" s="378">
        <f t="shared" si="11"/>
        <v>0</v>
      </c>
      <c r="M374" s="389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7"/>
      <c r="G375" s="374" t="s">
        <v>443</v>
      </c>
      <c r="H375" s="285" t="s">
        <v>69</v>
      </c>
      <c r="I375" s="302"/>
      <c r="J375" s="302"/>
      <c r="K375" s="388"/>
      <c r="L375" s="378">
        <f t="shared" si="11"/>
        <v>0</v>
      </c>
      <c r="M375" s="389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473</v>
      </c>
      <c r="H376" s="285" t="s">
        <v>69</v>
      </c>
      <c r="I376" s="302"/>
      <c r="J376" s="302"/>
      <c r="K376" s="388"/>
      <c r="L376" s="378">
        <f t="shared" si="11"/>
        <v>9000</v>
      </c>
      <c r="M376" s="389"/>
      <c r="N376" s="302"/>
      <c r="O376" s="379">
        <v>1500</v>
      </c>
      <c r="Y376" s="380">
        <v>1500</v>
      </c>
      <c r="AI376" s="381">
        <v>1500</v>
      </c>
      <c r="AS376" s="382">
        <v>1500</v>
      </c>
      <c r="BC376" s="383">
        <v>1500</v>
      </c>
      <c r="BM376" s="384">
        <v>1500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7"/>
      <c r="G377" s="374" t="s">
        <v>444</v>
      </c>
      <c r="H377" s="285" t="s">
        <v>69</v>
      </c>
      <c r="I377" s="302"/>
      <c r="J377" s="302"/>
      <c r="K377" s="388"/>
      <c r="L377" s="378">
        <f t="shared" si="11"/>
        <v>0</v>
      </c>
      <c r="M377" s="389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7"/>
      <c r="G378" s="374" t="s">
        <v>445</v>
      </c>
      <c r="H378" s="285" t="s">
        <v>69</v>
      </c>
      <c r="I378" s="302"/>
      <c r="J378" s="302"/>
      <c r="K378" s="388"/>
      <c r="L378" s="378">
        <f t="shared" si="11"/>
        <v>0</v>
      </c>
      <c r="M378" s="389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7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476</v>
      </c>
      <c r="H380" s="353" t="s">
        <v>42</v>
      </c>
      <c r="I380" s="302"/>
      <c r="J380" s="302"/>
      <c r="K380" s="300"/>
      <c r="L380" s="159">
        <f t="shared" si="11"/>
        <v>3280</v>
      </c>
      <c r="M380" s="378"/>
      <c r="N380" s="302"/>
      <c r="O380" s="428">
        <v>820</v>
      </c>
      <c r="Y380" s="364">
        <v>420</v>
      </c>
      <c r="AI380" s="365">
        <v>410</v>
      </c>
      <c r="AS380" s="402">
        <v>730</v>
      </c>
      <c r="BC380" s="328">
        <v>450</v>
      </c>
      <c r="BM380" s="401">
        <v>450</v>
      </c>
      <c r="BW380" s="329"/>
    </row>
    <row r="381" spans="1:75" ht="24" hidden="1" customHeight="1">
      <c r="A381" s="284">
        <v>367</v>
      </c>
      <c r="B381" s="399"/>
      <c r="C381" s="399"/>
      <c r="D381" s="399"/>
      <c r="E381" s="415"/>
      <c r="F381" s="331">
        <v>20060019</v>
      </c>
      <c r="G381" s="308" t="s">
        <v>455</v>
      </c>
      <c r="H381" s="285" t="s">
        <v>69</v>
      </c>
      <c r="I381" s="302"/>
      <c r="J381" s="302"/>
      <c r="K381" s="300"/>
      <c r="L381" s="378">
        <f t="shared" si="11"/>
        <v>12500</v>
      </c>
      <c r="M381" s="378"/>
      <c r="N381" s="302"/>
      <c r="O381" s="379">
        <v>2300</v>
      </c>
      <c r="Y381" s="364">
        <v>2100</v>
      </c>
      <c r="AI381" s="365">
        <v>2100</v>
      </c>
      <c r="AS381" s="402">
        <v>2000</v>
      </c>
      <c r="BC381" s="328">
        <v>2000</v>
      </c>
      <c r="BM381" s="401">
        <v>2000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447</v>
      </c>
      <c r="H382" s="285" t="s">
        <v>69</v>
      </c>
      <c r="I382" s="302"/>
      <c r="J382" s="302"/>
      <c r="K382" s="300"/>
      <c r="L382" s="378">
        <f t="shared" si="11"/>
        <v>10900</v>
      </c>
      <c r="M382" s="378"/>
      <c r="N382" s="302"/>
      <c r="O382" s="379">
        <v>1800</v>
      </c>
      <c r="Y382" s="364">
        <v>1900</v>
      </c>
      <c r="AI382" s="365">
        <v>1900</v>
      </c>
      <c r="AS382" s="402">
        <v>1500</v>
      </c>
      <c r="BC382" s="328">
        <v>1900</v>
      </c>
      <c r="BM382" s="401">
        <v>1900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397">
        <v>20060412</v>
      </c>
      <c r="G383" s="374" t="s">
        <v>448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2"/>
      <c r="BC383" s="328"/>
      <c r="BM383" s="401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397">
        <v>20060401</v>
      </c>
      <c r="G384" s="374" t="s">
        <v>449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2"/>
      <c r="BC384" s="328"/>
      <c r="BM384" s="401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397">
        <v>20060400</v>
      </c>
      <c r="G385" s="374" t="s">
        <v>450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2"/>
      <c r="BC385" s="328"/>
      <c r="BM385" s="401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397">
        <v>20060399</v>
      </c>
      <c r="G386" s="477" t="s">
        <v>451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2"/>
      <c r="BC386" s="328"/>
      <c r="BM386" s="401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16" t="s">
        <v>239</v>
      </c>
      <c r="H387" s="285" t="s">
        <v>69</v>
      </c>
      <c r="I387" s="302"/>
      <c r="J387" s="302"/>
      <c r="K387" s="300"/>
      <c r="L387" s="378">
        <f t="shared" si="11"/>
        <v>16000</v>
      </c>
      <c r="M387" s="378"/>
      <c r="N387" s="302"/>
      <c r="O387" s="379">
        <v>3000</v>
      </c>
      <c r="Y387" s="364">
        <v>2700</v>
      </c>
      <c r="AI387" s="365">
        <v>2300</v>
      </c>
      <c r="AS387" s="402">
        <v>2600</v>
      </c>
      <c r="BC387" s="328">
        <v>2700</v>
      </c>
      <c r="BM387" s="401">
        <v>2700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16" t="s">
        <v>452</v>
      </c>
      <c r="H388" s="285" t="s">
        <v>69</v>
      </c>
      <c r="I388" s="302"/>
      <c r="J388" s="302"/>
      <c r="K388" s="300"/>
      <c r="L388" s="378">
        <f t="shared" si="11"/>
        <v>6300</v>
      </c>
      <c r="M388" s="378"/>
      <c r="N388" s="302"/>
      <c r="O388" s="379">
        <v>1100</v>
      </c>
      <c r="Y388" s="364">
        <v>1100</v>
      </c>
      <c r="AI388" s="365">
        <v>1100</v>
      </c>
      <c r="AS388" s="402">
        <v>1000</v>
      </c>
      <c r="BC388" s="328">
        <v>1000</v>
      </c>
      <c r="BM388" s="401">
        <v>1000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97">
        <v>20060764</v>
      </c>
      <c r="G389" s="498" t="s">
        <v>512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2"/>
      <c r="BC389" s="328"/>
      <c r="BM389" s="401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97">
        <v>20060765</v>
      </c>
      <c r="G390" s="498" t="s">
        <v>454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2"/>
      <c r="BC390" s="328"/>
      <c r="BM390" s="401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17">
        <v>20060974</v>
      </c>
      <c r="G391" s="416" t="s">
        <v>456</v>
      </c>
      <c r="H391" s="285" t="s">
        <v>69</v>
      </c>
      <c r="I391" s="302"/>
      <c r="J391" s="302"/>
      <c r="K391" s="300"/>
      <c r="L391" s="378">
        <f t="shared" si="11"/>
        <v>6900</v>
      </c>
      <c r="M391" s="378"/>
      <c r="N391" s="302"/>
      <c r="O391" s="379">
        <v>1100</v>
      </c>
      <c r="Y391" s="364">
        <v>1100</v>
      </c>
      <c r="AI391" s="365">
        <v>1200</v>
      </c>
      <c r="AS391" s="402">
        <v>1100</v>
      </c>
      <c r="BC391" s="328">
        <v>1200</v>
      </c>
      <c r="BM391" s="401">
        <v>1200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17">
        <v>20060976</v>
      </c>
      <c r="G392" s="416" t="s">
        <v>457</v>
      </c>
      <c r="H392" s="285" t="s">
        <v>69</v>
      </c>
      <c r="I392" s="302"/>
      <c r="J392" s="302"/>
      <c r="K392" s="300"/>
      <c r="L392" s="378">
        <f t="shared" si="11"/>
        <v>28100</v>
      </c>
      <c r="M392" s="378"/>
      <c r="N392" s="302"/>
      <c r="O392" s="379">
        <v>3900</v>
      </c>
      <c r="Y392" s="364">
        <v>4900</v>
      </c>
      <c r="AI392" s="365">
        <v>4600</v>
      </c>
      <c r="AS392" s="402">
        <v>4900</v>
      </c>
      <c r="BC392" s="328">
        <v>4900</v>
      </c>
      <c r="BM392" s="401">
        <v>4900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17">
        <v>20060977</v>
      </c>
      <c r="G393" s="416" t="s">
        <v>458</v>
      </c>
      <c r="H393" s="285" t="s">
        <v>69</v>
      </c>
      <c r="I393" s="302"/>
      <c r="J393" s="302"/>
      <c r="K393" s="300"/>
      <c r="L393" s="378">
        <f t="shared" si="11"/>
        <v>3900</v>
      </c>
      <c r="M393" s="378"/>
      <c r="N393" s="302"/>
      <c r="O393" s="379">
        <v>800</v>
      </c>
      <c r="Y393" s="364">
        <v>800</v>
      </c>
      <c r="AI393" s="365">
        <v>800</v>
      </c>
      <c r="AS393" s="402">
        <v>500</v>
      </c>
      <c r="BC393" s="328">
        <v>500</v>
      </c>
      <c r="BM393" s="401">
        <v>500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97">
        <v>20060978</v>
      </c>
      <c r="G394" s="498" t="s">
        <v>459</v>
      </c>
      <c r="H394" s="285" t="s">
        <v>69</v>
      </c>
      <c r="I394" s="302"/>
      <c r="J394" s="302"/>
      <c r="K394" s="300"/>
      <c r="L394" s="378">
        <f t="shared" si="11"/>
        <v>0</v>
      </c>
      <c r="M394" s="378"/>
      <c r="N394" s="302"/>
      <c r="O394" s="379"/>
      <c r="Y394" s="364"/>
      <c r="AI394" s="365"/>
      <c r="AS394" s="402"/>
      <c r="BC394" s="328"/>
      <c r="BM394" s="401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17">
        <v>20060973</v>
      </c>
      <c r="G395" s="455" t="s">
        <v>468</v>
      </c>
      <c r="H395" s="285" t="s">
        <v>69</v>
      </c>
      <c r="I395" s="302"/>
      <c r="J395" s="302"/>
      <c r="K395" s="300"/>
      <c r="L395" s="378">
        <f t="shared" ref="L395:L400" si="12">SUM(O395,Y395,AI395,AS395,BC395,BM395,BW395)</f>
        <v>7900</v>
      </c>
      <c r="M395" s="378"/>
      <c r="N395" s="302"/>
      <c r="O395" s="379">
        <v>1400</v>
      </c>
      <c r="Y395" s="364">
        <v>1300</v>
      </c>
      <c r="AI395" s="365">
        <v>1300</v>
      </c>
      <c r="AS395" s="402">
        <v>1300</v>
      </c>
      <c r="BC395" s="328">
        <v>1300</v>
      </c>
      <c r="BM395" s="401">
        <v>1300</v>
      </c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97">
        <v>20061265</v>
      </c>
      <c r="G396" s="523" t="s">
        <v>469</v>
      </c>
      <c r="H396" s="285" t="s">
        <v>69</v>
      </c>
      <c r="I396" s="302"/>
      <c r="J396" s="302"/>
      <c r="K396" s="300"/>
      <c r="L396" s="378">
        <f t="shared" si="12"/>
        <v>0</v>
      </c>
      <c r="M396" s="378"/>
      <c r="N396" s="302"/>
      <c r="O396" s="379"/>
      <c r="Y396" s="364"/>
      <c r="AI396" s="365"/>
      <c r="AS396" s="402"/>
      <c r="BC396" s="328"/>
      <c r="BM396" s="401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546">
        <v>1113231</v>
      </c>
      <c r="G397" s="547" t="s">
        <v>475</v>
      </c>
      <c r="H397" s="353" t="s">
        <v>42</v>
      </c>
      <c r="I397" s="302"/>
      <c r="J397" s="302"/>
      <c r="K397" s="300"/>
      <c r="L397" s="159">
        <f t="shared" si="12"/>
        <v>4800</v>
      </c>
      <c r="M397" s="378"/>
      <c r="N397" s="302"/>
      <c r="O397" s="428">
        <v>900</v>
      </c>
      <c r="Y397" s="364">
        <v>440</v>
      </c>
      <c r="AI397" s="365">
        <v>520</v>
      </c>
      <c r="AS397" s="402">
        <v>970</v>
      </c>
      <c r="BC397" s="328">
        <v>470</v>
      </c>
      <c r="BM397" s="401">
        <v>1500</v>
      </c>
      <c r="BW397" s="329"/>
    </row>
    <row r="398" spans="1:75" ht="33" customHeight="1">
      <c r="A398" s="284">
        <v>370</v>
      </c>
      <c r="B398" s="302"/>
      <c r="C398" s="302"/>
      <c r="D398" s="302"/>
      <c r="E398" s="286"/>
      <c r="F398" s="546">
        <v>1113233</v>
      </c>
      <c r="G398" s="547" t="s">
        <v>478</v>
      </c>
      <c r="H398" s="353" t="s">
        <v>42</v>
      </c>
      <c r="I398" s="302"/>
      <c r="J398" s="302"/>
      <c r="K398" s="300"/>
      <c r="L398" s="159">
        <f t="shared" si="12"/>
        <v>4130</v>
      </c>
      <c r="M398" s="378"/>
      <c r="N398" s="302"/>
      <c r="O398" s="428">
        <v>700</v>
      </c>
      <c r="Y398" s="364">
        <v>350</v>
      </c>
      <c r="AI398" s="365">
        <v>370</v>
      </c>
      <c r="AS398" s="402">
        <v>770</v>
      </c>
      <c r="BC398" s="328">
        <v>440</v>
      </c>
      <c r="BM398" s="401">
        <v>1500</v>
      </c>
      <c r="BW398" s="329"/>
    </row>
    <row r="399" spans="1:75" ht="33" customHeight="1">
      <c r="A399" s="284">
        <v>371</v>
      </c>
      <c r="B399" s="302"/>
      <c r="C399" s="302"/>
      <c r="D399" s="302"/>
      <c r="E399" s="286"/>
      <c r="F399" s="546">
        <v>1113234</v>
      </c>
      <c r="G399" s="547" t="s">
        <v>479</v>
      </c>
      <c r="H399" s="353" t="s">
        <v>42</v>
      </c>
      <c r="I399" s="302"/>
      <c r="J399" s="302"/>
      <c r="K399" s="300"/>
      <c r="L399" s="159">
        <f t="shared" si="12"/>
        <v>4290</v>
      </c>
      <c r="M399" s="378"/>
      <c r="N399" s="302"/>
      <c r="O399" s="428">
        <v>760</v>
      </c>
      <c r="Y399" s="364">
        <v>370</v>
      </c>
      <c r="AI399" s="365">
        <v>420</v>
      </c>
      <c r="AS399" s="402">
        <v>800</v>
      </c>
      <c r="BC399" s="328">
        <v>440</v>
      </c>
      <c r="BM399" s="401">
        <v>1500</v>
      </c>
      <c r="BW399" s="329"/>
    </row>
    <row r="400" spans="1:75" ht="32.25" customHeight="1">
      <c r="A400" s="284">
        <v>372</v>
      </c>
      <c r="B400" s="302"/>
      <c r="C400" s="302"/>
      <c r="D400" s="302"/>
      <c r="E400" s="286"/>
      <c r="F400" s="418">
        <v>1113232</v>
      </c>
      <c r="G400" s="374" t="s">
        <v>477</v>
      </c>
      <c r="H400" s="353" t="s">
        <v>42</v>
      </c>
      <c r="I400" s="302"/>
      <c r="J400" s="302"/>
      <c r="K400" s="300"/>
      <c r="L400" s="159">
        <f t="shared" si="12"/>
        <v>0</v>
      </c>
      <c r="M400" s="378"/>
      <c r="N400" s="302"/>
      <c r="O400" s="428"/>
      <c r="Y400" s="364"/>
      <c r="AI400" s="365"/>
      <c r="AS400" s="402"/>
      <c r="BC400" s="328"/>
      <c r="BM400" s="401"/>
      <c r="BW400" s="329"/>
    </row>
    <row r="401" spans="1:75" ht="33.75" hidden="1" customHeight="1">
      <c r="A401" s="284">
        <v>383</v>
      </c>
      <c r="B401" s="302"/>
      <c r="C401" s="302"/>
      <c r="D401" s="302"/>
      <c r="E401" s="373"/>
      <c r="F401" s="417">
        <f>'Week 1'!F400</f>
        <v>20061522</v>
      </c>
      <c r="G401" s="455" t="str">
        <f>'Week 1'!G400</f>
        <v>เค้กกล้วยหอมจุ่มครีมชีส 80 กรัม</v>
      </c>
      <c r="H401" s="285" t="s">
        <v>69</v>
      </c>
      <c r="I401" s="302"/>
      <c r="J401" s="302"/>
      <c r="K401" s="300"/>
      <c r="L401" s="378">
        <f t="shared" ref="L401:L409" si="13">SUM(O401,Y401,AI401,AS401,BC401,BM401,BW401)</f>
        <v>14900</v>
      </c>
      <c r="M401" s="378"/>
      <c r="N401" s="302"/>
      <c r="O401" s="379">
        <v>2600</v>
      </c>
      <c r="Y401" s="364">
        <v>3200</v>
      </c>
      <c r="AI401" s="365">
        <v>2000</v>
      </c>
      <c r="AS401" s="402">
        <v>2100</v>
      </c>
      <c r="BC401" s="328">
        <v>2500</v>
      </c>
      <c r="BM401" s="401">
        <v>2500</v>
      </c>
      <c r="BW401" s="352"/>
    </row>
    <row r="402" spans="1:75" ht="33.75" hidden="1" customHeight="1">
      <c r="A402" s="284">
        <v>384</v>
      </c>
      <c r="B402" s="302"/>
      <c r="C402" s="302"/>
      <c r="D402" s="302"/>
      <c r="E402" s="373"/>
      <c r="F402" s="497">
        <f>'Week 1'!F401</f>
        <v>200612523</v>
      </c>
      <c r="G402" s="523" t="str">
        <f>'Week 1'!G401</f>
        <v>ขนมปังงไส้ครีมรสโอวัลติน 100 กรัม</v>
      </c>
      <c r="H402" s="285" t="s">
        <v>69</v>
      </c>
      <c r="I402" s="302"/>
      <c r="J402" s="302"/>
      <c r="K402" s="300"/>
      <c r="L402" s="378">
        <f t="shared" si="13"/>
        <v>0</v>
      </c>
      <c r="M402" s="378"/>
      <c r="N402" s="302"/>
      <c r="O402" s="379"/>
      <c r="Y402" s="364"/>
      <c r="AI402" s="365"/>
      <c r="AS402" s="402"/>
      <c r="BC402" s="328"/>
      <c r="BM402" s="401"/>
      <c r="BW402" s="352"/>
    </row>
    <row r="403" spans="1:75" ht="33" hidden="1" customHeight="1">
      <c r="A403" s="284">
        <v>85</v>
      </c>
      <c r="B403" s="302"/>
      <c r="C403" s="302"/>
      <c r="D403" s="302"/>
      <c r="E403" s="373"/>
      <c r="F403" s="417">
        <f>'Week 1'!F402</f>
        <v>20061981</v>
      </c>
      <c r="G403" s="455" t="str">
        <f>'Week 1'!G402</f>
        <v>วรรณวนัชมินิบันไก่หยองพริกเผา75g</v>
      </c>
      <c r="H403" s="285" t="s">
        <v>69</v>
      </c>
      <c r="I403" s="302"/>
      <c r="J403" s="302"/>
      <c r="K403" s="300"/>
      <c r="L403" s="378">
        <f t="shared" si="13"/>
        <v>8100</v>
      </c>
      <c r="M403" s="378"/>
      <c r="N403" s="302"/>
      <c r="O403" s="379">
        <v>1500</v>
      </c>
      <c r="Y403" s="364">
        <v>1300</v>
      </c>
      <c r="AI403" s="365">
        <v>1400</v>
      </c>
      <c r="AS403" s="402">
        <v>1300</v>
      </c>
      <c r="BC403" s="328">
        <v>1300</v>
      </c>
      <c r="BM403" s="401">
        <v>1300</v>
      </c>
      <c r="BW403" s="352"/>
    </row>
    <row r="404" spans="1:75" ht="33.75" hidden="1" customHeight="1">
      <c r="A404" s="284">
        <v>386</v>
      </c>
      <c r="B404" s="302"/>
      <c r="C404" s="302"/>
      <c r="D404" s="302"/>
      <c r="E404" s="373"/>
      <c r="F404" s="417">
        <f>'Week 1'!F403</f>
        <v>20061982</v>
      </c>
      <c r="G404" s="455" t="str">
        <f>'Week 1'!G403</f>
        <v>วรรณวนัชมินิบันช็อกโกแลตเฮเซลนัท70g</v>
      </c>
      <c r="H404" s="285" t="s">
        <v>69</v>
      </c>
      <c r="I404" s="302"/>
      <c r="J404" s="302"/>
      <c r="K404" s="300"/>
      <c r="L404" s="378">
        <f t="shared" si="13"/>
        <v>12200</v>
      </c>
      <c r="M404" s="378"/>
      <c r="N404" s="302"/>
      <c r="O404" s="379">
        <v>2200</v>
      </c>
      <c r="Y404" s="364">
        <v>2000</v>
      </c>
      <c r="AI404" s="365">
        <v>2000</v>
      </c>
      <c r="AS404" s="402">
        <v>2000</v>
      </c>
      <c r="BC404" s="328">
        <v>2000</v>
      </c>
      <c r="BM404" s="401">
        <v>2000</v>
      </c>
      <c r="BW404" s="352"/>
    </row>
    <row r="405" spans="1:75" ht="32.25" hidden="1" customHeight="1">
      <c r="A405" s="284">
        <v>387</v>
      </c>
      <c r="B405" s="302"/>
      <c r="C405" s="302"/>
      <c r="D405" s="302"/>
      <c r="E405" s="373"/>
      <c r="F405" s="417">
        <f>'Week 1'!F404</f>
        <v>20062210</v>
      </c>
      <c r="G405" s="455" t="str">
        <f>'Week 1'!G404</f>
        <v>วรรณวนัชลองบันดับเบิลช็อก Double Choco Long Bun</v>
      </c>
      <c r="H405" s="285" t="s">
        <v>69</v>
      </c>
      <c r="I405" s="302"/>
      <c r="J405" s="302"/>
      <c r="K405" s="300"/>
      <c r="L405" s="378">
        <f t="shared" si="13"/>
        <v>22300</v>
      </c>
      <c r="M405" s="378"/>
      <c r="N405" s="302"/>
      <c r="O405" s="379">
        <v>3600</v>
      </c>
      <c r="Y405" s="364">
        <v>3300</v>
      </c>
      <c r="AI405" s="365">
        <v>3400</v>
      </c>
      <c r="AS405" s="402">
        <v>4000</v>
      </c>
      <c r="BC405" s="328">
        <v>4000</v>
      </c>
      <c r="BM405" s="401">
        <v>4000</v>
      </c>
      <c r="BW405" s="352"/>
    </row>
    <row r="406" spans="1:75" ht="32.25" hidden="1" customHeight="1">
      <c r="A406" s="284">
        <v>388</v>
      </c>
      <c r="B406" s="302"/>
      <c r="C406" s="302"/>
      <c r="D406" s="302"/>
      <c r="E406" s="373"/>
      <c r="F406" s="417">
        <f>'Week 1'!F409</f>
        <v>20062517</v>
      </c>
      <c r="G406" s="455" t="str">
        <f>'Week 1'!G409</f>
        <v>วรรณวนัช เค้กลอดช่องน้ำตาลโตนด 100g (กระปุก)</v>
      </c>
      <c r="H406" s="285" t="s">
        <v>69</v>
      </c>
      <c r="I406" s="302"/>
      <c r="J406" s="302"/>
      <c r="K406" s="300"/>
      <c r="L406" s="378">
        <f t="shared" si="13"/>
        <v>10400</v>
      </c>
      <c r="M406" s="378"/>
      <c r="N406" s="302"/>
      <c r="O406" s="379">
        <v>1400</v>
      </c>
      <c r="Y406" s="364">
        <v>1800</v>
      </c>
      <c r="AI406" s="365">
        <v>1800</v>
      </c>
      <c r="AS406" s="402">
        <v>1800</v>
      </c>
      <c r="BC406" s="328">
        <v>1800</v>
      </c>
      <c r="BM406" s="401">
        <v>1800</v>
      </c>
      <c r="BW406" s="352"/>
    </row>
    <row r="407" spans="1:75" ht="35.25" hidden="1" customHeight="1">
      <c r="A407" s="284">
        <v>389</v>
      </c>
      <c r="B407" s="302"/>
      <c r="C407" s="302"/>
      <c r="D407" s="302"/>
      <c r="E407" s="373"/>
      <c r="F407" s="417">
        <f>'Week 1'!F410</f>
        <v>20062516</v>
      </c>
      <c r="G407" s="455" t="str">
        <f>'Week 1'!G410</f>
        <v>วรรณวนัช ลองบันชาไทยสอดไส้ครีมบราวน์ชูก้า 95g</v>
      </c>
      <c r="H407" s="285" t="s">
        <v>69</v>
      </c>
      <c r="I407" s="302"/>
      <c r="J407" s="302"/>
      <c r="K407" s="300"/>
      <c r="L407" s="378">
        <f t="shared" si="13"/>
        <v>13900</v>
      </c>
      <c r="M407" s="378"/>
      <c r="N407" s="302"/>
      <c r="O407" s="379">
        <v>2200</v>
      </c>
      <c r="Y407" s="364">
        <v>2200</v>
      </c>
      <c r="AI407" s="365">
        <v>2200</v>
      </c>
      <c r="AS407" s="402">
        <v>2500</v>
      </c>
      <c r="BC407" s="328">
        <v>2400</v>
      </c>
      <c r="BM407" s="401">
        <v>2400</v>
      </c>
      <c r="BW407" s="352"/>
    </row>
    <row r="408" spans="1:75" ht="28.5" hidden="1" customHeight="1">
      <c r="A408" s="284">
        <v>390</v>
      </c>
      <c r="B408" s="302"/>
      <c r="C408" s="302"/>
      <c r="D408" s="302"/>
      <c r="E408" s="286"/>
      <c r="F408" s="417">
        <v>20062792</v>
      </c>
      <c r="G408" s="455" t="s">
        <v>513</v>
      </c>
      <c r="H408" s="285" t="s">
        <v>69</v>
      </c>
      <c r="I408" s="302"/>
      <c r="J408" s="302"/>
      <c r="K408" s="300"/>
      <c r="L408" s="378">
        <f t="shared" si="13"/>
        <v>4800</v>
      </c>
      <c r="M408" s="378"/>
      <c r="N408" s="302"/>
      <c r="O408" s="379">
        <v>800</v>
      </c>
      <c r="Y408" s="364">
        <v>800</v>
      </c>
      <c r="AI408" s="365">
        <v>800</v>
      </c>
      <c r="AS408" s="402">
        <v>800</v>
      </c>
      <c r="BC408" s="328">
        <v>800</v>
      </c>
      <c r="BM408" s="401">
        <v>800</v>
      </c>
      <c r="BW408" s="352"/>
    </row>
    <row r="409" spans="1:75" ht="33" hidden="1" customHeight="1">
      <c r="A409" s="284">
        <v>391</v>
      </c>
      <c r="B409" s="302"/>
      <c r="C409" s="302"/>
      <c r="D409" s="302"/>
      <c r="E409" s="286"/>
      <c r="F409" s="417">
        <v>20062793</v>
      </c>
      <c r="G409" s="455" t="s">
        <v>514</v>
      </c>
      <c r="H409" s="285" t="s">
        <v>69</v>
      </c>
      <c r="I409" s="302"/>
      <c r="J409" s="302"/>
      <c r="K409" s="300"/>
      <c r="L409" s="378">
        <f t="shared" si="13"/>
        <v>4800</v>
      </c>
      <c r="M409" s="378"/>
      <c r="N409" s="302"/>
      <c r="O409" s="379">
        <v>800</v>
      </c>
      <c r="Y409" s="364">
        <v>800</v>
      </c>
      <c r="AI409" s="365">
        <v>800</v>
      </c>
      <c r="AS409" s="402">
        <v>800</v>
      </c>
      <c r="BC409" s="328">
        <v>800</v>
      </c>
      <c r="BM409" s="401">
        <v>800</v>
      </c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77" t="s">
        <v>14</v>
      </c>
      <c r="B1" s="576"/>
      <c r="C1" s="576"/>
      <c r="D1" s="576"/>
      <c r="E1" s="576"/>
      <c r="F1" s="578"/>
      <c r="G1" s="116"/>
      <c r="H1" s="579" t="s">
        <v>15</v>
      </c>
      <c r="I1" s="580"/>
      <c r="J1" s="580"/>
      <c r="K1" s="580"/>
      <c r="L1" s="580"/>
      <c r="M1" s="581"/>
      <c r="N1" s="116"/>
      <c r="O1" s="579" t="s">
        <v>16</v>
      </c>
      <c r="P1" s="580"/>
      <c r="Q1" s="580"/>
      <c r="R1" s="580"/>
      <c r="S1" s="580"/>
      <c r="T1" s="580"/>
      <c r="U1" s="116"/>
      <c r="V1" s="579" t="s">
        <v>17</v>
      </c>
      <c r="W1" s="580"/>
      <c r="X1" s="580"/>
      <c r="Y1" s="580"/>
      <c r="Z1" s="580"/>
      <c r="AA1" s="580"/>
      <c r="AB1" s="116"/>
      <c r="AC1" s="579" t="s">
        <v>394</v>
      </c>
      <c r="AD1" s="580"/>
      <c r="AE1" s="580"/>
      <c r="AF1" s="580"/>
      <c r="AG1" s="580"/>
      <c r="AH1" s="580"/>
      <c r="AI1" s="116"/>
      <c r="AJ1" s="579" t="s">
        <v>19</v>
      </c>
      <c r="AK1" s="580"/>
      <c r="AL1" s="580"/>
      <c r="AM1" s="580"/>
      <c r="AN1" s="580"/>
      <c r="AO1" s="580"/>
      <c r="AP1" s="116"/>
      <c r="AQ1" s="579" t="s">
        <v>395</v>
      </c>
      <c r="AR1" s="580"/>
      <c r="AS1" s="580"/>
      <c r="AT1" s="580"/>
      <c r="AU1" s="580"/>
      <c r="AV1" s="58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82" t="s">
        <v>10</v>
      </c>
      <c r="CU1" s="583"/>
      <c r="CV1" s="583"/>
      <c r="CW1" s="583"/>
      <c r="CX1" s="583"/>
      <c r="CY1" s="583"/>
      <c r="CZ1" s="583"/>
      <c r="DA1" s="583"/>
      <c r="DB1" s="583"/>
      <c r="DC1" s="583"/>
      <c r="DD1" s="583"/>
      <c r="DE1" s="583"/>
      <c r="DF1" s="583"/>
      <c r="DG1" s="583"/>
      <c r="DH1" s="583"/>
      <c r="DI1" s="583"/>
      <c r="DJ1" s="583"/>
      <c r="DK1" s="583"/>
      <c r="DL1" s="583"/>
      <c r="DM1" s="583"/>
      <c r="DN1" s="58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85" t="s">
        <v>18</v>
      </c>
      <c r="BC2" s="583"/>
      <c r="BD2" s="583"/>
      <c r="BE2" s="584"/>
      <c r="BF2" s="586" t="s">
        <v>368</v>
      </c>
      <c r="BG2" s="587"/>
      <c r="BH2" s="587"/>
      <c r="BI2" s="587"/>
      <c r="BJ2" s="587"/>
      <c r="BK2" s="588"/>
      <c r="BL2" s="585" t="s">
        <v>19</v>
      </c>
      <c r="BM2" s="583"/>
      <c r="BN2" s="583"/>
      <c r="BO2" s="584"/>
      <c r="BP2" s="586" t="s">
        <v>368</v>
      </c>
      <c r="BQ2" s="587"/>
      <c r="BR2" s="587"/>
      <c r="BS2" s="587"/>
      <c r="BT2" s="587"/>
      <c r="BU2" s="588"/>
      <c r="BV2" s="585" t="s">
        <v>20</v>
      </c>
      <c r="BW2" s="58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85" t="s">
        <v>17</v>
      </c>
      <c r="CI2" s="583"/>
      <c r="CJ2" s="584"/>
      <c r="CK2" s="585" t="s">
        <v>18</v>
      </c>
      <c r="CL2" s="583"/>
      <c r="CM2" s="584"/>
      <c r="CN2" s="585" t="s">
        <v>19</v>
      </c>
      <c r="CO2" s="583"/>
      <c r="CP2" s="584"/>
      <c r="CQ2" s="585" t="s">
        <v>20</v>
      </c>
      <c r="CR2" s="583"/>
      <c r="CS2" s="584"/>
      <c r="CT2" s="585" t="s">
        <v>14</v>
      </c>
      <c r="CU2" s="583"/>
      <c r="CV2" s="584"/>
      <c r="CW2" s="585" t="s">
        <v>15</v>
      </c>
      <c r="CX2" s="583"/>
      <c r="CY2" s="584"/>
      <c r="CZ2" s="585" t="s">
        <v>16</v>
      </c>
      <c r="DA2" s="583"/>
      <c r="DB2" s="584"/>
      <c r="DC2" s="585" t="s">
        <v>17</v>
      </c>
      <c r="DD2" s="583"/>
      <c r="DE2" s="584"/>
      <c r="DF2" s="585" t="s">
        <v>18</v>
      </c>
      <c r="DG2" s="583"/>
      <c r="DH2" s="584"/>
      <c r="DI2" s="585" t="s">
        <v>19</v>
      </c>
      <c r="DJ2" s="583"/>
      <c r="DK2" s="584"/>
      <c r="DL2" s="585" t="s">
        <v>20</v>
      </c>
      <c r="DM2" s="583"/>
      <c r="DN2" s="58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85"/>
      <c r="BC3" s="583"/>
      <c r="BD3" s="583"/>
      <c r="BE3" s="584"/>
      <c r="BF3" s="589"/>
      <c r="BG3" s="580"/>
      <c r="BH3" s="580"/>
      <c r="BI3" s="580"/>
      <c r="BJ3" s="580"/>
      <c r="BK3" s="581"/>
      <c r="BL3" s="585"/>
      <c r="BM3" s="583"/>
      <c r="BN3" s="583"/>
      <c r="BO3" s="584"/>
      <c r="BP3" s="589"/>
      <c r="BQ3" s="580"/>
      <c r="BR3" s="580"/>
      <c r="BS3" s="580"/>
      <c r="BT3" s="580"/>
      <c r="BU3" s="581"/>
      <c r="BV3" s="585"/>
      <c r="BW3" s="58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85"/>
      <c r="DG3" s="583"/>
      <c r="DH3" s="584"/>
      <c r="DI3" s="585"/>
      <c r="DJ3" s="583"/>
      <c r="DK3" s="584"/>
      <c r="DL3" s="585"/>
      <c r="DM3" s="583"/>
      <c r="DN3" s="58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75" t="s">
        <v>386</v>
      </c>
      <c r="P359" s="57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75" t="s">
        <v>386</v>
      </c>
      <c r="Z359" s="57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75" t="s">
        <v>386</v>
      </c>
      <c r="AJ359" s="57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75" t="s">
        <v>386</v>
      </c>
      <c r="AT359" s="57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75" t="s">
        <v>386</v>
      </c>
      <c r="BD359" s="57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75" t="s">
        <v>386</v>
      </c>
      <c r="BN359" s="57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75" t="s">
        <v>386</v>
      </c>
      <c r="BX359" s="576"/>
      <c r="BY359" s="57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75" t="s">
        <v>391</v>
      </c>
      <c r="P362" s="57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75" t="s">
        <v>391</v>
      </c>
      <c r="Z362" s="57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75" t="s">
        <v>391</v>
      </c>
      <c r="AJ362" s="57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75" t="s">
        <v>391</v>
      </c>
      <c r="AT362" s="57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75" t="s">
        <v>391</v>
      </c>
      <c r="BD362" s="57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75" t="s">
        <v>391</v>
      </c>
      <c r="BN362" s="57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75" t="s">
        <v>391</v>
      </c>
      <c r="BX362" s="576"/>
      <c r="BY362" s="576"/>
      <c r="BZ362" s="576"/>
      <c r="CA362" s="576"/>
      <c r="CB362" s="576"/>
      <c r="CC362" s="576"/>
      <c r="CD362" s="576"/>
      <c r="CE362" s="57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75" t="s">
        <v>392</v>
      </c>
      <c r="P363" s="57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75" t="s">
        <v>392</v>
      </c>
      <c r="Z363" s="57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75" t="s">
        <v>392</v>
      </c>
      <c r="AJ363" s="57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75" t="s">
        <v>392</v>
      </c>
      <c r="AT363" s="57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75" t="s">
        <v>392</v>
      </c>
      <c r="BD363" s="57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75" t="s">
        <v>392</v>
      </c>
      <c r="BN363" s="57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75" t="s">
        <v>392</v>
      </c>
      <c r="BX363" s="576"/>
      <c r="BY363" s="576"/>
      <c r="BZ363" s="576"/>
      <c r="CA363" s="576"/>
      <c r="CB363" s="576"/>
      <c r="CC363" s="576"/>
      <c r="CD363" s="576"/>
      <c r="CE363" s="57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75" t="s">
        <v>393</v>
      </c>
      <c r="P364" s="57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75" t="s">
        <v>393</v>
      </c>
      <c r="Z364" s="57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75" t="s">
        <v>393</v>
      </c>
      <c r="AJ364" s="57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75" t="s">
        <v>393</v>
      </c>
      <c r="AT364" s="57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75" t="s">
        <v>393</v>
      </c>
      <c r="BD364" s="57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75" t="s">
        <v>393</v>
      </c>
      <c r="BN364" s="57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75" t="s">
        <v>393</v>
      </c>
      <c r="BX364" s="576"/>
      <c r="BY364" s="576"/>
      <c r="BZ364" s="576"/>
      <c r="CA364" s="576"/>
      <c r="CB364" s="576"/>
      <c r="CC364" s="576"/>
      <c r="CD364" s="576"/>
      <c r="CE364" s="57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2025-12-24T10:13:37Z</dcterms:modified>
</cp:coreProperties>
</file>