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E528DDD-D050-4377-9D94-BFB7E6D0095B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4'!$H$1:$H$396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1" i="6" l="1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AS399" i="6"/>
  <c r="AS398" i="6"/>
  <c r="AS397" i="6"/>
  <c r="AS394" i="6"/>
  <c r="AS393" i="6"/>
  <c r="AS392" i="6"/>
  <c r="AS390" i="6"/>
  <c r="AS388" i="6"/>
  <c r="AS387" i="6"/>
  <c r="AS386" i="6"/>
  <c r="AS385" i="6"/>
  <c r="AS384" i="6"/>
  <c r="AS383" i="6"/>
  <c r="AS382" i="6"/>
  <c r="AS374" i="6"/>
  <c r="AS373" i="6"/>
  <c r="AS370" i="6"/>
  <c r="AS344" i="6"/>
  <c r="AS301" i="6"/>
  <c r="AS225" i="6"/>
  <c r="AS224" i="6"/>
  <c r="AS223" i="6"/>
  <c r="AS205" i="6"/>
  <c r="AS186" i="6"/>
  <c r="AS171" i="6"/>
  <c r="AS145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396" i="8"/>
  <c r="L395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<sst xmlns="http://schemas.openxmlformats.org/spreadsheetml/2006/main" count="9214" uniqueCount="484">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</sst>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6E0B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6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25"/>
      <c r="M1" s="526"/>
      <c r="N1" s="527" t="s">
        <v>417</v>
      </c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6"/>
      <c r="AI1" s="527" t="s">
        <v>418</v>
      </c>
      <c r="AJ1" s="525"/>
      <c r="AK1" s="525"/>
      <c r="AL1" s="525"/>
      <c r="AM1" s="525"/>
      <c r="AN1" s="525"/>
      <c r="AO1" s="525"/>
      <c r="AP1" s="525"/>
      <c r="AQ1" s="525"/>
      <c r="AR1" s="525"/>
      <c r="AS1" s="525"/>
      <c r="AT1" s="525"/>
      <c r="AU1" s="525"/>
      <c r="AV1" s="525"/>
      <c r="AW1" s="525"/>
      <c r="AX1" s="525"/>
      <c r="AY1" s="525"/>
      <c r="AZ1" s="525"/>
      <c r="BA1" s="525"/>
      <c r="BB1" s="525"/>
      <c r="BC1" s="526"/>
      <c r="BD1" s="527" t="s">
        <v>419</v>
      </c>
      <c r="BE1" s="525"/>
      <c r="BF1" s="525"/>
      <c r="BG1" s="525"/>
      <c r="BH1" s="525"/>
      <c r="BI1" s="525"/>
      <c r="BJ1" s="525"/>
      <c r="BK1" s="525"/>
      <c r="BL1" s="525"/>
      <c r="BM1" s="525"/>
      <c r="BN1" s="525"/>
      <c r="BO1" s="525"/>
      <c r="BP1" s="525"/>
      <c r="BQ1" s="525"/>
      <c r="BR1" s="525"/>
      <c r="BS1" s="525"/>
      <c r="BT1" s="525"/>
      <c r="BU1" s="525"/>
      <c r="BV1" s="525"/>
      <c r="BW1" s="525"/>
      <c r="BX1" s="526"/>
      <c r="BY1" s="527" t="s">
        <v>420</v>
      </c>
      <c r="BZ1" s="525"/>
      <c r="CA1" s="525"/>
      <c r="CB1" s="525"/>
      <c r="CC1" s="525"/>
      <c r="CD1" s="525"/>
      <c r="CE1" s="525"/>
      <c r="CF1" s="525"/>
      <c r="CG1" s="525"/>
      <c r="CH1" s="525"/>
      <c r="CI1" s="525"/>
      <c r="CJ1" s="525"/>
      <c r="CK1" s="525"/>
      <c r="CL1" s="525"/>
      <c r="CM1" s="525"/>
      <c r="CN1" s="525"/>
      <c r="CO1" s="525"/>
      <c r="CP1" s="525"/>
      <c r="CQ1" s="525"/>
      <c r="CR1" s="525"/>
      <c r="CS1" s="526"/>
      <c r="CT1" s="527" t="s">
        <v>421</v>
      </c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525"/>
      <c r="DG1" s="525"/>
      <c r="DH1" s="525"/>
      <c r="DI1" s="525"/>
      <c r="DJ1" s="525"/>
      <c r="DK1" s="525"/>
      <c r="DL1" s="525"/>
      <c r="DM1" s="525"/>
      <c r="DN1" s="526"/>
    </row>
    <row r="2" spans="1:118" ht="26.25" hidden="1">
      <c r="A2" s="533"/>
      <c r="B2" s="533"/>
      <c r="C2" s="533"/>
      <c r="D2" s="533"/>
      <c r="E2" s="533"/>
      <c r="F2" s="533"/>
      <c r="G2" s="533"/>
      <c r="H2" s="239"/>
      <c r="I2" s="528" t="s">
        <v>11</v>
      </c>
      <c r="J2" s="528" t="s">
        <v>12</v>
      </c>
      <c r="K2" s="531" t="s">
        <v>13</v>
      </c>
      <c r="L2" s="525"/>
      <c r="M2" s="526"/>
      <c r="N2" s="524" t="s">
        <v>14</v>
      </c>
      <c r="O2" s="525"/>
      <c r="P2" s="526"/>
      <c r="Q2" s="524" t="s">
        <v>15</v>
      </c>
      <c r="R2" s="525"/>
      <c r="S2" s="526"/>
      <c r="T2" s="524" t="s">
        <v>16</v>
      </c>
      <c r="U2" s="525"/>
      <c r="V2" s="526"/>
      <c r="W2" s="524" t="s">
        <v>17</v>
      </c>
      <c r="X2" s="525"/>
      <c r="Y2" s="526"/>
      <c r="Z2" s="524" t="s">
        <v>18</v>
      </c>
      <c r="AA2" s="525"/>
      <c r="AB2" s="526"/>
      <c r="AC2" s="524" t="s">
        <v>19</v>
      </c>
      <c r="AD2" s="525"/>
      <c r="AE2" s="526"/>
      <c r="AF2" s="524" t="s">
        <v>20</v>
      </c>
      <c r="AG2" s="525"/>
      <c r="AH2" s="526"/>
      <c r="AI2" s="524" t="s">
        <v>14</v>
      </c>
      <c r="AJ2" s="525"/>
      <c r="AK2" s="526"/>
      <c r="AL2" s="524" t="s">
        <v>15</v>
      </c>
      <c r="AM2" s="525"/>
      <c r="AN2" s="526"/>
      <c r="AO2" s="524" t="s">
        <v>16</v>
      </c>
      <c r="AP2" s="525"/>
      <c r="AQ2" s="526"/>
      <c r="AR2" s="524" t="s">
        <v>17</v>
      </c>
      <c r="AS2" s="525"/>
      <c r="AT2" s="526"/>
      <c r="AU2" s="524" t="s">
        <v>18</v>
      </c>
      <c r="AV2" s="525"/>
      <c r="AW2" s="526"/>
      <c r="AX2" s="524" t="s">
        <v>19</v>
      </c>
      <c r="AY2" s="525"/>
      <c r="AZ2" s="526"/>
      <c r="BA2" s="524" t="s">
        <v>20</v>
      </c>
      <c r="BB2" s="525"/>
      <c r="BC2" s="526"/>
      <c r="BD2" s="524" t="s">
        <v>14</v>
      </c>
      <c r="BE2" s="525"/>
      <c r="BF2" s="526"/>
      <c r="BG2" s="524" t="s">
        <v>15</v>
      </c>
      <c r="BH2" s="525"/>
      <c r="BI2" s="526"/>
      <c r="BJ2" s="524" t="s">
        <v>16</v>
      </c>
      <c r="BK2" s="525"/>
      <c r="BL2" s="526"/>
      <c r="BM2" s="524" t="s">
        <v>17</v>
      </c>
      <c r="BN2" s="525"/>
      <c r="BO2" s="526"/>
      <c r="BP2" s="524" t="s">
        <v>18</v>
      </c>
      <c r="BQ2" s="525"/>
      <c r="BR2" s="526"/>
      <c r="BS2" s="524" t="s">
        <v>19</v>
      </c>
      <c r="BT2" s="525"/>
      <c r="BU2" s="526"/>
      <c r="BV2" s="524" t="s">
        <v>20</v>
      </c>
      <c r="BW2" s="525"/>
      <c r="BX2" s="526"/>
      <c r="BY2" s="524" t="s">
        <v>14</v>
      </c>
      <c r="BZ2" s="525"/>
      <c r="CA2" s="526"/>
      <c r="CB2" s="524" t="s">
        <v>15</v>
      </c>
      <c r="CC2" s="525"/>
      <c r="CD2" s="526"/>
      <c r="CE2" s="524" t="s">
        <v>16</v>
      </c>
      <c r="CF2" s="525"/>
      <c r="CG2" s="526"/>
      <c r="CH2" s="524" t="s">
        <v>17</v>
      </c>
      <c r="CI2" s="525"/>
      <c r="CJ2" s="526"/>
      <c r="CK2" s="524" t="s">
        <v>18</v>
      </c>
      <c r="CL2" s="525"/>
      <c r="CM2" s="526"/>
      <c r="CN2" s="524" t="s">
        <v>19</v>
      </c>
      <c r="CO2" s="525"/>
      <c r="CP2" s="526"/>
      <c r="CQ2" s="524" t="s">
        <v>20</v>
      </c>
      <c r="CR2" s="525"/>
      <c r="CS2" s="526"/>
      <c r="CT2" s="524" t="s">
        <v>14</v>
      </c>
      <c r="CU2" s="525"/>
      <c r="CV2" s="526"/>
      <c r="CW2" s="524" t="s">
        <v>15</v>
      </c>
      <c r="CX2" s="525"/>
      <c r="CY2" s="526"/>
      <c r="CZ2" s="524" t="s">
        <v>16</v>
      </c>
      <c r="DA2" s="525"/>
      <c r="DB2" s="526"/>
      <c r="DC2" s="524" t="s">
        <v>17</v>
      </c>
      <c r="DD2" s="525"/>
      <c r="DE2" s="526"/>
      <c r="DF2" s="524" t="s">
        <v>18</v>
      </c>
      <c r="DG2" s="525"/>
      <c r="DH2" s="526"/>
      <c r="DI2" s="524" t="s">
        <v>19</v>
      </c>
      <c r="DJ2" s="525"/>
      <c r="DK2" s="526"/>
      <c r="DL2" s="524" t="s">
        <v>20</v>
      </c>
      <c r="DM2" s="525"/>
      <c r="DN2" s="526"/>
    </row>
    <row r="3" spans="1:118" ht="26.25" hidden="1">
      <c r="A3" s="533"/>
      <c r="B3" s="533"/>
      <c r="C3" s="533"/>
      <c r="D3" s="533"/>
      <c r="E3" s="533"/>
      <c r="F3" s="533"/>
      <c r="G3" s="533"/>
      <c r="H3" s="239"/>
      <c r="I3" s="529"/>
      <c r="J3" s="529"/>
      <c r="K3" s="531" t="s">
        <v>21</v>
      </c>
      <c r="L3" s="525"/>
      <c r="M3" s="52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4">
        <v>30</v>
      </c>
      <c r="DG3" s="525"/>
      <c r="DH3" s="526"/>
      <c r="DI3" s="524">
        <v>31</v>
      </c>
      <c r="DJ3" s="525"/>
      <c r="DK3" s="526"/>
      <c r="DL3" s="524">
        <v>1</v>
      </c>
      <c r="DM3" s="525"/>
      <c r="DN3" s="526"/>
    </row>
    <row r="4" spans="1:118" ht="60.75" hidden="1" customHeight="1">
      <c r="A4" s="534"/>
      <c r="B4" s="534"/>
      <c r="C4" s="534"/>
      <c r="D4" s="534"/>
      <c r="E4" s="534"/>
      <c r="F4" s="534"/>
      <c r="G4" s="534"/>
      <c r="H4" s="240"/>
      <c r="I4" s="530"/>
      <c r="J4" s="53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39"/>
      <c r="M1" s="540"/>
      <c r="N1" s="547" t="s">
        <v>473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39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39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0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2" t="s">
        <v>14</v>
      </c>
      <c r="B1" s="550"/>
      <c r="C1" s="550"/>
      <c r="D1" s="550"/>
      <c r="E1" s="550"/>
      <c r="F1" s="563"/>
      <c r="G1" s="116"/>
      <c r="H1" s="554" t="s">
        <v>15</v>
      </c>
      <c r="I1" s="555"/>
      <c r="J1" s="555"/>
      <c r="K1" s="555"/>
      <c r="L1" s="555"/>
      <c r="M1" s="561"/>
      <c r="N1" s="116"/>
      <c r="O1" s="554" t="s">
        <v>16</v>
      </c>
      <c r="P1" s="555"/>
      <c r="Q1" s="555"/>
      <c r="R1" s="555"/>
      <c r="S1" s="555"/>
      <c r="T1" s="555"/>
      <c r="U1" s="116"/>
      <c r="V1" s="554" t="s">
        <v>17</v>
      </c>
      <c r="W1" s="555"/>
      <c r="X1" s="555"/>
      <c r="Y1" s="555"/>
      <c r="Z1" s="555"/>
      <c r="AA1" s="555"/>
      <c r="AB1" s="116"/>
      <c r="AC1" s="554" t="s">
        <v>394</v>
      </c>
      <c r="AD1" s="555"/>
      <c r="AE1" s="555"/>
      <c r="AF1" s="555"/>
      <c r="AG1" s="555"/>
      <c r="AH1" s="555"/>
      <c r="AI1" s="116"/>
      <c r="AJ1" s="554" t="s">
        <v>19</v>
      </c>
      <c r="AK1" s="555"/>
      <c r="AL1" s="555"/>
      <c r="AM1" s="555"/>
      <c r="AN1" s="555"/>
      <c r="AO1" s="555"/>
      <c r="AP1" s="116"/>
      <c r="AQ1" s="554" t="s">
        <v>395</v>
      </c>
      <c r="AR1" s="555"/>
      <c r="AS1" s="555"/>
      <c r="AT1" s="555"/>
      <c r="AU1" s="555"/>
      <c r="AV1" s="55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6" t="s">
        <v>10</v>
      </c>
      <c r="CU1" s="552"/>
      <c r="CV1" s="552"/>
      <c r="CW1" s="552"/>
      <c r="CX1" s="552"/>
      <c r="CY1" s="552"/>
      <c r="CZ1" s="552"/>
      <c r="DA1" s="552"/>
      <c r="DB1" s="552"/>
      <c r="DC1" s="552"/>
      <c r="DD1" s="552"/>
      <c r="DE1" s="552"/>
      <c r="DF1" s="552"/>
      <c r="DG1" s="552"/>
      <c r="DH1" s="552"/>
      <c r="DI1" s="552"/>
      <c r="DJ1" s="552"/>
      <c r="DK1" s="552"/>
      <c r="DL1" s="552"/>
      <c r="DM1" s="552"/>
      <c r="DN1" s="5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1" t="s">
        <v>18</v>
      </c>
      <c r="BC2" s="552"/>
      <c r="BD2" s="552"/>
      <c r="BE2" s="553"/>
      <c r="BF2" s="557" t="s">
        <v>368</v>
      </c>
      <c r="BG2" s="558"/>
      <c r="BH2" s="558"/>
      <c r="BI2" s="558"/>
      <c r="BJ2" s="558"/>
      <c r="BK2" s="559"/>
      <c r="BL2" s="551" t="s">
        <v>19</v>
      </c>
      <c r="BM2" s="552"/>
      <c r="BN2" s="552"/>
      <c r="BO2" s="553"/>
      <c r="BP2" s="557" t="s">
        <v>368</v>
      </c>
      <c r="BQ2" s="558"/>
      <c r="BR2" s="558"/>
      <c r="BS2" s="558"/>
      <c r="BT2" s="558"/>
      <c r="BU2" s="559"/>
      <c r="BV2" s="551" t="s">
        <v>20</v>
      </c>
      <c r="BW2" s="5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1" t="s">
        <v>17</v>
      </c>
      <c r="CI2" s="552"/>
      <c r="CJ2" s="553"/>
      <c r="CK2" s="551" t="s">
        <v>18</v>
      </c>
      <c r="CL2" s="552"/>
      <c r="CM2" s="553"/>
      <c r="CN2" s="551" t="s">
        <v>19</v>
      </c>
      <c r="CO2" s="552"/>
      <c r="CP2" s="553"/>
      <c r="CQ2" s="551" t="s">
        <v>20</v>
      </c>
      <c r="CR2" s="552"/>
      <c r="CS2" s="553"/>
      <c r="CT2" s="551" t="s">
        <v>14</v>
      </c>
      <c r="CU2" s="552"/>
      <c r="CV2" s="553"/>
      <c r="CW2" s="551" t="s">
        <v>15</v>
      </c>
      <c r="CX2" s="552"/>
      <c r="CY2" s="553"/>
      <c r="CZ2" s="551" t="s">
        <v>16</v>
      </c>
      <c r="DA2" s="552"/>
      <c r="DB2" s="553"/>
      <c r="DC2" s="551" t="s">
        <v>17</v>
      </c>
      <c r="DD2" s="552"/>
      <c r="DE2" s="553"/>
      <c r="DF2" s="551" t="s">
        <v>18</v>
      </c>
      <c r="DG2" s="552"/>
      <c r="DH2" s="553"/>
      <c r="DI2" s="551" t="s">
        <v>19</v>
      </c>
      <c r="DJ2" s="552"/>
      <c r="DK2" s="553"/>
      <c r="DL2" s="551" t="s">
        <v>20</v>
      </c>
      <c r="DM2" s="552"/>
      <c r="DN2" s="5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1"/>
      <c r="BC3" s="552"/>
      <c r="BD3" s="552"/>
      <c r="BE3" s="553"/>
      <c r="BF3" s="560"/>
      <c r="BG3" s="555"/>
      <c r="BH3" s="555"/>
      <c r="BI3" s="555"/>
      <c r="BJ3" s="555"/>
      <c r="BK3" s="561"/>
      <c r="BL3" s="551"/>
      <c r="BM3" s="552"/>
      <c r="BN3" s="552"/>
      <c r="BO3" s="553"/>
      <c r="BP3" s="560"/>
      <c r="BQ3" s="555"/>
      <c r="BR3" s="555"/>
      <c r="BS3" s="555"/>
      <c r="BT3" s="555"/>
      <c r="BU3" s="561"/>
      <c r="BV3" s="551"/>
      <c r="BW3" s="5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1"/>
      <c r="DG3" s="552"/>
      <c r="DH3" s="553"/>
      <c r="DI3" s="551"/>
      <c r="DJ3" s="552"/>
      <c r="DK3" s="553"/>
      <c r="DL3" s="551"/>
      <c r="DM3" s="552"/>
      <c r="DN3" s="5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9" t="s">
        <v>386</v>
      </c>
      <c r="P359" s="55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9" t="s">
        <v>386</v>
      </c>
      <c r="Z359" s="55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9" t="s">
        <v>386</v>
      </c>
      <c r="AJ359" s="55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9" t="s">
        <v>386</v>
      </c>
      <c r="AT359" s="55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9" t="s">
        <v>386</v>
      </c>
      <c r="BD359" s="55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9" t="s">
        <v>386</v>
      </c>
      <c r="BN359" s="55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9" t="s">
        <v>386</v>
      </c>
      <c r="BX359" s="550"/>
      <c r="BY359" s="55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9" t="s">
        <v>391</v>
      </c>
      <c r="P362" s="55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9" t="s">
        <v>391</v>
      </c>
      <c r="Z362" s="55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9" t="s">
        <v>391</v>
      </c>
      <c r="AJ362" s="55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9" t="s">
        <v>391</v>
      </c>
      <c r="AT362" s="55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9" t="s">
        <v>391</v>
      </c>
      <c r="BD362" s="55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9" t="s">
        <v>391</v>
      </c>
      <c r="BN362" s="55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9" t="s">
        <v>391</v>
      </c>
      <c r="BX362" s="550"/>
      <c r="BY362" s="550"/>
      <c r="BZ362" s="550"/>
      <c r="CA362" s="550"/>
      <c r="CB362" s="550"/>
      <c r="CC362" s="550"/>
      <c r="CD362" s="550"/>
      <c r="CE362" s="55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9" t="s">
        <v>392</v>
      </c>
      <c r="P363" s="55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9" t="s">
        <v>392</v>
      </c>
      <c r="Z363" s="55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9" t="s">
        <v>392</v>
      </c>
      <c r="AJ363" s="55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9" t="s">
        <v>392</v>
      </c>
      <c r="AT363" s="55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9" t="s">
        <v>392</v>
      </c>
      <c r="BD363" s="55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9" t="s">
        <v>392</v>
      </c>
      <c r="BN363" s="55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9" t="s">
        <v>392</v>
      </c>
      <c r="BX363" s="550"/>
      <c r="BY363" s="550"/>
      <c r="BZ363" s="550"/>
      <c r="CA363" s="550"/>
      <c r="CB363" s="550"/>
      <c r="CC363" s="550"/>
      <c r="CD363" s="550"/>
      <c r="CE363" s="55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9" t="s">
        <v>393</v>
      </c>
      <c r="P364" s="55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9" t="s">
        <v>393</v>
      </c>
      <c r="Z364" s="55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9" t="s">
        <v>393</v>
      </c>
      <c r="AJ364" s="55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9" t="s">
        <v>393</v>
      </c>
      <c r="AT364" s="55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9" t="s">
        <v>393</v>
      </c>
      <c r="BD364" s="55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9" t="s">
        <v>393</v>
      </c>
      <c r="BN364" s="55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9" t="s">
        <v>393</v>
      </c>
      <c r="BX364" s="550"/>
      <c r="BY364" s="550"/>
      <c r="BZ364" s="550"/>
      <c r="CA364" s="550"/>
      <c r="CB364" s="550"/>
      <c r="CC364" s="550"/>
      <c r="CD364" s="550"/>
      <c r="CE364" s="55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opLeftCell="B1" zoomScale="90" zoomScaleNormal="90" workbookViewId="0">
      <selection activeCell="BM415" sqref="BM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39"/>
      <c r="M1" s="540"/>
      <c r="N1" s="547" t="s">
        <v>474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39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39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0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18">
        <v>1113090</v>
      </c>
      <c r="G141" s="51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481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10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7460</v>
      </c>
      <c r="M370" s="412">
        <v>0</v>
      </c>
      <c r="N370" s="401"/>
      <c r="O370" s="413">
        <v>1170</v>
      </c>
      <c r="Y370" s="414">
        <v>1170</v>
      </c>
      <c r="AI370" s="415">
        <v>1260</v>
      </c>
      <c r="AS370" s="416">
        <v>1260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6">
        <v>1387</v>
      </c>
      <c r="BC381" s="328">
        <v>539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6">
        <v>1620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6">
        <v>560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6">
        <v>240</v>
      </c>
      <c r="BC385" s="328">
        <v>240</v>
      </c>
      <c r="BM385" s="405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6">
        <v>200</v>
      </c>
      <c r="BC386" s="328">
        <v>240</v>
      </c>
      <c r="BM386" s="405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6">
        <v>200</v>
      </c>
      <c r="BC387" s="328">
        <v>160</v>
      </c>
      <c r="BM387" s="405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6">
        <v>1980</v>
      </c>
      <c r="BC388" s="328">
        <v>2500</v>
      </c>
      <c r="BM388" s="405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6">
        <v>660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470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6">
        <v>756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6">
        <v>300</v>
      </c>
      <c r="BC391" s="328">
        <v>300</v>
      </c>
      <c r="BM391" s="405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6">
        <v>504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6">
        <v>2880</v>
      </c>
      <c r="BC393" s="328">
        <v>3200</v>
      </c>
      <c r="BM393" s="405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6">
        <v>2160</v>
      </c>
      <c r="BC394" s="328">
        <v>2300</v>
      </c>
      <c r="BM394" s="405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6">
        <v>900</v>
      </c>
      <c r="BC395" s="328">
        <v>1200</v>
      </c>
      <c r="BM395" s="405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6">
        <v>48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6">
        <v>2280</v>
      </c>
      <c r="BC397" s="328">
        <v>2500</v>
      </c>
      <c r="BM397" s="405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16" t="s">
        <v>478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6">
        <v>6080</v>
      </c>
      <c r="BC398" s="328">
        <v>7000</v>
      </c>
      <c r="BM398" s="405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17" t="s">
        <v>479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6">
        <v>760</v>
      </c>
      <c r="BC399" s="328">
        <v>1500</v>
      </c>
      <c r="BM399" s="405">
        <v>1500</v>
      </c>
      <c r="BW399" s="352"/>
    </row>
  </sheetData>
  <autoFilter ref="H1:H399" xr:uid="{00000000-0001-0000-0300-000000000000}">
    <filterColumn colId="0">
      <filters>
        <filter val="Makro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2" t="s">
        <v>14</v>
      </c>
      <c r="B1" s="550"/>
      <c r="C1" s="550"/>
      <c r="D1" s="550"/>
      <c r="E1" s="550"/>
      <c r="F1" s="563"/>
      <c r="G1" s="116"/>
      <c r="H1" s="554" t="s">
        <v>15</v>
      </c>
      <c r="I1" s="555"/>
      <c r="J1" s="555"/>
      <c r="K1" s="555"/>
      <c r="L1" s="555"/>
      <c r="M1" s="561"/>
      <c r="N1" s="116"/>
      <c r="O1" s="554" t="s">
        <v>16</v>
      </c>
      <c r="P1" s="555"/>
      <c r="Q1" s="555"/>
      <c r="R1" s="555"/>
      <c r="S1" s="555"/>
      <c r="T1" s="555"/>
      <c r="U1" s="116"/>
      <c r="V1" s="554" t="s">
        <v>17</v>
      </c>
      <c r="W1" s="555"/>
      <c r="X1" s="555"/>
      <c r="Y1" s="555"/>
      <c r="Z1" s="555"/>
      <c r="AA1" s="555"/>
      <c r="AB1" s="116"/>
      <c r="AC1" s="554" t="s">
        <v>394</v>
      </c>
      <c r="AD1" s="555"/>
      <c r="AE1" s="555"/>
      <c r="AF1" s="555"/>
      <c r="AG1" s="555"/>
      <c r="AH1" s="555"/>
      <c r="AI1" s="116"/>
      <c r="AJ1" s="554" t="s">
        <v>19</v>
      </c>
      <c r="AK1" s="555"/>
      <c r="AL1" s="555"/>
      <c r="AM1" s="555"/>
      <c r="AN1" s="555"/>
      <c r="AO1" s="555"/>
      <c r="AP1" s="116"/>
      <c r="AQ1" s="554" t="s">
        <v>395</v>
      </c>
      <c r="AR1" s="555"/>
      <c r="AS1" s="555"/>
      <c r="AT1" s="555"/>
      <c r="AU1" s="555"/>
      <c r="AV1" s="55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6" t="s">
        <v>10</v>
      </c>
      <c r="CU1" s="552"/>
      <c r="CV1" s="552"/>
      <c r="CW1" s="552"/>
      <c r="CX1" s="552"/>
      <c r="CY1" s="552"/>
      <c r="CZ1" s="552"/>
      <c r="DA1" s="552"/>
      <c r="DB1" s="552"/>
      <c r="DC1" s="552"/>
      <c r="DD1" s="552"/>
      <c r="DE1" s="552"/>
      <c r="DF1" s="552"/>
      <c r="DG1" s="552"/>
      <c r="DH1" s="552"/>
      <c r="DI1" s="552"/>
      <c r="DJ1" s="552"/>
      <c r="DK1" s="552"/>
      <c r="DL1" s="552"/>
      <c r="DM1" s="552"/>
      <c r="DN1" s="5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1" t="s">
        <v>18</v>
      </c>
      <c r="BC2" s="552"/>
      <c r="BD2" s="552"/>
      <c r="BE2" s="553"/>
      <c r="BF2" s="557" t="s">
        <v>368</v>
      </c>
      <c r="BG2" s="558"/>
      <c r="BH2" s="558"/>
      <c r="BI2" s="558"/>
      <c r="BJ2" s="558"/>
      <c r="BK2" s="559"/>
      <c r="BL2" s="551" t="s">
        <v>19</v>
      </c>
      <c r="BM2" s="552"/>
      <c r="BN2" s="552"/>
      <c r="BO2" s="553"/>
      <c r="BP2" s="557" t="s">
        <v>368</v>
      </c>
      <c r="BQ2" s="558"/>
      <c r="BR2" s="558"/>
      <c r="BS2" s="558"/>
      <c r="BT2" s="558"/>
      <c r="BU2" s="559"/>
      <c r="BV2" s="551" t="s">
        <v>20</v>
      </c>
      <c r="BW2" s="5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1" t="s">
        <v>17</v>
      </c>
      <c r="CI2" s="552"/>
      <c r="CJ2" s="553"/>
      <c r="CK2" s="551" t="s">
        <v>18</v>
      </c>
      <c r="CL2" s="552"/>
      <c r="CM2" s="553"/>
      <c r="CN2" s="551" t="s">
        <v>19</v>
      </c>
      <c r="CO2" s="552"/>
      <c r="CP2" s="553"/>
      <c r="CQ2" s="551" t="s">
        <v>20</v>
      </c>
      <c r="CR2" s="552"/>
      <c r="CS2" s="553"/>
      <c r="CT2" s="551" t="s">
        <v>14</v>
      </c>
      <c r="CU2" s="552"/>
      <c r="CV2" s="553"/>
      <c r="CW2" s="551" t="s">
        <v>15</v>
      </c>
      <c r="CX2" s="552"/>
      <c r="CY2" s="553"/>
      <c r="CZ2" s="551" t="s">
        <v>16</v>
      </c>
      <c r="DA2" s="552"/>
      <c r="DB2" s="553"/>
      <c r="DC2" s="551" t="s">
        <v>17</v>
      </c>
      <c r="DD2" s="552"/>
      <c r="DE2" s="553"/>
      <c r="DF2" s="551" t="s">
        <v>18</v>
      </c>
      <c r="DG2" s="552"/>
      <c r="DH2" s="553"/>
      <c r="DI2" s="551" t="s">
        <v>19</v>
      </c>
      <c r="DJ2" s="552"/>
      <c r="DK2" s="553"/>
      <c r="DL2" s="551" t="s">
        <v>20</v>
      </c>
      <c r="DM2" s="552"/>
      <c r="DN2" s="5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1"/>
      <c r="BC3" s="552"/>
      <c r="BD3" s="552"/>
      <c r="BE3" s="553"/>
      <c r="BF3" s="560"/>
      <c r="BG3" s="555"/>
      <c r="BH3" s="555"/>
      <c r="BI3" s="555"/>
      <c r="BJ3" s="555"/>
      <c r="BK3" s="561"/>
      <c r="BL3" s="551"/>
      <c r="BM3" s="552"/>
      <c r="BN3" s="552"/>
      <c r="BO3" s="553"/>
      <c r="BP3" s="560"/>
      <c r="BQ3" s="555"/>
      <c r="BR3" s="555"/>
      <c r="BS3" s="555"/>
      <c r="BT3" s="555"/>
      <c r="BU3" s="561"/>
      <c r="BV3" s="551"/>
      <c r="BW3" s="5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1"/>
      <c r="DG3" s="552"/>
      <c r="DH3" s="553"/>
      <c r="DI3" s="551"/>
      <c r="DJ3" s="552"/>
      <c r="DK3" s="553"/>
      <c r="DL3" s="551"/>
      <c r="DM3" s="552"/>
      <c r="DN3" s="5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9" t="s">
        <v>386</v>
      </c>
      <c r="P359" s="55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9" t="s">
        <v>386</v>
      </c>
      <c r="Z359" s="55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9" t="s">
        <v>386</v>
      </c>
      <c r="AJ359" s="55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9" t="s">
        <v>386</v>
      </c>
      <c r="AT359" s="55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9" t="s">
        <v>386</v>
      </c>
      <c r="BD359" s="55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9" t="s">
        <v>386</v>
      </c>
      <c r="BN359" s="55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9" t="s">
        <v>386</v>
      </c>
      <c r="BX359" s="550"/>
      <c r="BY359" s="55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9" t="s">
        <v>391</v>
      </c>
      <c r="P362" s="55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9" t="s">
        <v>391</v>
      </c>
      <c r="Z362" s="55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9" t="s">
        <v>391</v>
      </c>
      <c r="AJ362" s="55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9" t="s">
        <v>391</v>
      </c>
      <c r="AT362" s="55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9" t="s">
        <v>391</v>
      </c>
      <c r="BD362" s="55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9" t="s">
        <v>391</v>
      </c>
      <c r="BN362" s="55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9" t="s">
        <v>391</v>
      </c>
      <c r="BX362" s="550"/>
      <c r="BY362" s="550"/>
      <c r="BZ362" s="550"/>
      <c r="CA362" s="550"/>
      <c r="CB362" s="550"/>
      <c r="CC362" s="550"/>
      <c r="CD362" s="550"/>
      <c r="CE362" s="55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9" t="s">
        <v>392</v>
      </c>
      <c r="P363" s="55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9" t="s">
        <v>392</v>
      </c>
      <c r="Z363" s="55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9" t="s">
        <v>392</v>
      </c>
      <c r="AJ363" s="55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9" t="s">
        <v>392</v>
      </c>
      <c r="AT363" s="55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9" t="s">
        <v>392</v>
      </c>
      <c r="BD363" s="55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9" t="s">
        <v>392</v>
      </c>
      <c r="BN363" s="55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9" t="s">
        <v>392</v>
      </c>
      <c r="BX363" s="550"/>
      <c r="BY363" s="550"/>
      <c r="BZ363" s="550"/>
      <c r="CA363" s="550"/>
      <c r="CB363" s="550"/>
      <c r="CC363" s="550"/>
      <c r="CD363" s="550"/>
      <c r="CE363" s="55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9" t="s">
        <v>393</v>
      </c>
      <c r="P364" s="55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9" t="s">
        <v>393</v>
      </c>
      <c r="Z364" s="55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9" t="s">
        <v>393</v>
      </c>
      <c r="AJ364" s="55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9" t="s">
        <v>393</v>
      </c>
      <c r="AT364" s="55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9" t="s">
        <v>393</v>
      </c>
      <c r="BD364" s="55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9" t="s">
        <v>393</v>
      </c>
      <c r="BN364" s="55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9" t="s">
        <v>393</v>
      </c>
      <c r="BX364" s="550"/>
      <c r="BY364" s="550"/>
      <c r="BZ364" s="550"/>
      <c r="CA364" s="550"/>
      <c r="CB364" s="550"/>
      <c r="CC364" s="550"/>
      <c r="CD364" s="550"/>
      <c r="CE364" s="55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9"/>
  <sheetViews>
    <sheetView tabSelected="1" topLeftCell="A181" zoomScale="90" zoomScaleNormal="90" workbookViewId="0">
      <selection activeCell="CG358" sqref="CG35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39"/>
      <c r="M1" s="540"/>
      <c r="N1" s="547" t="s">
        <v>475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39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39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0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2360</v>
      </c>
      <c r="M9" s="172">
        <v>0</v>
      </c>
      <c r="N9" s="173"/>
      <c r="O9" s="218">
        <v>1150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51</v>
      </c>
      <c r="M99" s="172">
        <v>0</v>
      </c>
      <c r="N99" s="173"/>
      <c r="O99" s="202">
        <v>26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316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23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5706</v>
      </c>
      <c r="M104" s="172">
        <v>0</v>
      </c>
      <c r="N104" s="173"/>
      <c r="O104" s="317">
        <v>1163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677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>
        <v>1014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30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6887</v>
      </c>
      <c r="M141" s="172">
        <v>0</v>
      </c>
      <c r="N141" s="173"/>
      <c r="O141" s="317">
        <v>1762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762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544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979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6611</v>
      </c>
      <c r="M144" s="172">
        <v>0</v>
      </c>
      <c r="N144" s="173"/>
      <c r="O144" s="317">
        <v>1273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762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1088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2460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f>840+1680</f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6721</v>
      </c>
      <c r="M169" s="172">
        <v>0</v>
      </c>
      <c r="N169" s="173"/>
      <c r="O169" s="317">
        <v>1335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1022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1097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39</v>
      </c>
      <c r="M170" s="172">
        <v>0</v>
      </c>
      <c r="N170" s="173"/>
      <c r="O170" s="218">
        <v>24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14950</v>
      </c>
      <c r="M171" s="172">
        <v>0</v>
      </c>
      <c r="N171" s="173"/>
      <c r="O171" s="218"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f>810+1800</f>
        <v>2610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480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44</v>
      </c>
      <c r="M174" s="172">
        <v>0</v>
      </c>
      <c r="N174" s="173"/>
      <c r="O174" s="202">
        <v>24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596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2">
        <v>1113088</v>
      </c>
      <c r="G181" s="523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11830</v>
      </c>
      <c r="M181" s="172">
        <v>0</v>
      </c>
      <c r="N181" s="173"/>
      <c r="O181" s="317">
        <v>1249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2525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1818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1798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1940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2500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11720</v>
      </c>
      <c r="M186" s="172">
        <v>0</v>
      </c>
      <c r="N186" s="173"/>
      <c r="O186" s="218">
        <v>2160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f>720+1440</f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10400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f>860+860</f>
        <v>1720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17164</v>
      </c>
      <c r="M223" s="172">
        <v>0</v>
      </c>
      <c r="N223" s="173"/>
      <c r="O223" s="218">
        <v>2916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f>1080+1872</f>
        <v>2952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17688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3240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f>116+2124</f>
        <v>2240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13696</v>
      </c>
      <c r="M225" s="172">
        <v>0</v>
      </c>
      <c r="N225" s="173"/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14540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f>960+1500</f>
        <v>2460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6240</v>
      </c>
      <c r="M323" s="172">
        <v>0</v>
      </c>
      <c r="N323" s="173"/>
      <c r="O323" s="316">
        <v>1328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748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1062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1176</v>
      </c>
      <c r="M324" s="172">
        <v>0</v>
      </c>
      <c r="N324" s="173"/>
      <c r="O324" s="317">
        <v>1176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0">
        <v>1113194</v>
      </c>
      <c r="G325" s="521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14335</v>
      </c>
      <c r="M325" s="172">
        <v>0</v>
      </c>
      <c r="N325" s="173"/>
      <c r="O325" s="317">
        <v>1573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2684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2277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2261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2540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3000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f>600+900</f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3056</v>
      </c>
      <c r="M360" s="172">
        <v>0</v>
      </c>
      <c r="N360" s="173"/>
      <c r="O360" s="313">
        <v>609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348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825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3421</v>
      </c>
      <c r="M361" s="172"/>
      <c r="N361" s="173"/>
      <c r="O361" s="313">
        <v>613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512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997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494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2290</v>
      </c>
      <c r="M364" s="172"/>
      <c r="N364" s="173"/>
      <c r="O364" s="366">
        <v>473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246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244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667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7287</v>
      </c>
      <c r="M365" s="172"/>
      <c r="N365" s="173"/>
      <c r="O365" s="366">
        <v>1488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931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1664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2482</v>
      </c>
      <c r="M366" s="172"/>
      <c r="N366" s="173"/>
      <c r="O366" s="366">
        <v>507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234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597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310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3572</v>
      </c>
      <c r="M367" s="172"/>
      <c r="N367" s="173"/>
      <c r="O367" s="366">
        <v>857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490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684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9"/>
        <v>3735</v>
      </c>
      <c r="M368" s="243"/>
      <c r="N368" s="231"/>
      <c r="O368" s="410">
        <v>912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493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462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758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7730</v>
      </c>
      <c r="M370" s="412">
        <v>0</v>
      </c>
      <c r="N370" s="401"/>
      <c r="O370" s="413">
        <v>1260</v>
      </c>
      <c r="Y370" s="414">
        <v>1260</v>
      </c>
      <c r="AI370" s="415">
        <v>1260</v>
      </c>
      <c r="AS370" s="416">
        <f>360+990</f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29992</v>
      </c>
      <c r="M373" s="390"/>
      <c r="N373" s="302"/>
      <c r="O373" s="379">
        <v>5148</v>
      </c>
      <c r="Y373" s="380">
        <v>5040</v>
      </c>
      <c r="AI373" s="381">
        <v>5112</v>
      </c>
      <c r="AS373" s="382">
        <f>1872+3420</f>
        <v>5292</v>
      </c>
      <c r="BC373" s="383">
        <v>4700</v>
      </c>
      <c r="BM373" s="384">
        <v>4700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33160</v>
      </c>
      <c r="M374" s="390"/>
      <c r="N374" s="302"/>
      <c r="O374" s="379">
        <v>6420</v>
      </c>
      <c r="Y374" s="380">
        <v>5700</v>
      </c>
      <c r="AI374" s="381">
        <v>5820</v>
      </c>
      <c r="AS374" s="382">
        <f>1740+4080</f>
        <v>5820</v>
      </c>
      <c r="BC374" s="383">
        <v>4700</v>
      </c>
      <c r="BM374" s="384">
        <v>4700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482</v>
      </c>
      <c r="H377" s="285" t="s">
        <v>69</v>
      </c>
      <c r="I377" s="302"/>
      <c r="J377" s="302"/>
      <c r="K377" s="389"/>
      <c r="L377" s="378">
        <f t="shared" si="20"/>
        <v>6680</v>
      </c>
      <c r="M377" s="390"/>
      <c r="N377" s="302"/>
      <c r="O377" s="379">
        <v>1152</v>
      </c>
      <c r="Y377" s="380">
        <v>1152</v>
      </c>
      <c r="AI377" s="381">
        <v>1008</v>
      </c>
      <c r="AS377" s="382">
        <v>768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20"/>
        <v>4261</v>
      </c>
      <c r="M381" s="378"/>
      <c r="N381" s="302"/>
      <c r="O381" s="379">
        <v>903</v>
      </c>
      <c r="Y381" s="364">
        <v>527</v>
      </c>
      <c r="AI381" s="365">
        <v>547</v>
      </c>
      <c r="AS381" s="406">
        <v>1044</v>
      </c>
      <c r="BC381" s="328">
        <v>540</v>
      </c>
      <c r="BM381" s="405">
        <v>700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20"/>
        <v>8480</v>
      </c>
      <c r="M382" s="378"/>
      <c r="N382" s="302"/>
      <c r="O382" s="379">
        <v>1020</v>
      </c>
      <c r="Y382" s="364">
        <v>1440</v>
      </c>
      <c r="AI382" s="365">
        <v>1440</v>
      </c>
      <c r="AS382" s="406">
        <f>360+1020</f>
        <v>1380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6200</v>
      </c>
      <c r="M383" s="378"/>
      <c r="N383" s="302"/>
      <c r="O383" s="379">
        <v>1040</v>
      </c>
      <c r="Y383" s="364">
        <v>1040</v>
      </c>
      <c r="AI383" s="365">
        <v>1040</v>
      </c>
      <c r="AS383" s="406">
        <f>400+680</f>
        <v>1080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3440</v>
      </c>
      <c r="M384" s="378"/>
      <c r="N384" s="302"/>
      <c r="O384" s="379">
        <v>560</v>
      </c>
      <c r="Y384" s="364">
        <v>560</v>
      </c>
      <c r="AI384" s="365">
        <v>560</v>
      </c>
      <c r="AS384" s="406">
        <f>240+320</f>
        <v>560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920</v>
      </c>
      <c r="M385" s="378"/>
      <c r="N385" s="302"/>
      <c r="O385" s="379">
        <v>200</v>
      </c>
      <c r="Y385" s="364">
        <v>280</v>
      </c>
      <c r="AI385" s="365">
        <v>120</v>
      </c>
      <c r="AS385" s="406">
        <f>160+160</f>
        <v>320</v>
      </c>
      <c r="BC385" s="328">
        <v>0</v>
      </c>
      <c r="BM385" s="405">
        <v>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720</v>
      </c>
      <c r="M386" s="378"/>
      <c r="N386" s="302"/>
      <c r="O386" s="379">
        <v>200</v>
      </c>
      <c r="Y386" s="364">
        <v>200</v>
      </c>
      <c r="AI386" s="365">
        <v>120</v>
      </c>
      <c r="AS386" s="406">
        <f>80+120</f>
        <v>200</v>
      </c>
      <c r="BC386" s="328">
        <v>0</v>
      </c>
      <c r="BM386" s="405">
        <v>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3000</v>
      </c>
      <c r="M387" s="378"/>
      <c r="N387" s="302"/>
      <c r="O387" s="379">
        <v>200</v>
      </c>
      <c r="Y387" s="364">
        <v>2400</v>
      </c>
      <c r="AI387" s="365">
        <v>120</v>
      </c>
      <c r="AS387" s="406">
        <f>160+120</f>
        <v>280</v>
      </c>
      <c r="BC387" s="328">
        <v>0</v>
      </c>
      <c r="BM387" s="405">
        <v>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11200</v>
      </c>
      <c r="M388" s="378"/>
      <c r="N388" s="302"/>
      <c r="O388" s="379">
        <v>1740</v>
      </c>
      <c r="Y388" s="364">
        <v>1620</v>
      </c>
      <c r="AI388" s="365">
        <v>1920</v>
      </c>
      <c r="AS388" s="406">
        <f>540+1380</f>
        <v>1920</v>
      </c>
      <c r="BC388" s="328">
        <v>2000</v>
      </c>
      <c r="BM388" s="405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1640</v>
      </c>
      <c r="M389" s="378"/>
      <c r="N389" s="302"/>
      <c r="O389" s="379">
        <v>0</v>
      </c>
      <c r="Y389" s="364">
        <v>60</v>
      </c>
      <c r="AI389" s="365">
        <v>120</v>
      </c>
      <c r="AS389" s="406">
        <v>60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20"/>
        <v>5200</v>
      </c>
      <c r="M390" s="378"/>
      <c r="N390" s="302"/>
      <c r="O390" s="379">
        <v>936</v>
      </c>
      <c r="Y390" s="364">
        <v>864</v>
      </c>
      <c r="AI390" s="365">
        <v>900</v>
      </c>
      <c r="AS390" s="406">
        <f>288+612</f>
        <v>900</v>
      </c>
      <c r="BC390" s="328">
        <v>800</v>
      </c>
      <c r="BM390" s="405">
        <v>800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20"/>
        <v>1200</v>
      </c>
      <c r="M391" s="378"/>
      <c r="N391" s="302"/>
      <c r="O391" s="379">
        <v>0</v>
      </c>
      <c r="Y391" s="364">
        <v>0</v>
      </c>
      <c r="AI391" s="365">
        <v>0</v>
      </c>
      <c r="AS391" s="406">
        <v>400</v>
      </c>
      <c r="BC391" s="328">
        <v>400</v>
      </c>
      <c r="BM391" s="405">
        <v>400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3556</v>
      </c>
      <c r="M392" s="378"/>
      <c r="N392" s="302"/>
      <c r="O392" s="379">
        <v>648</v>
      </c>
      <c r="Y392" s="364">
        <v>648</v>
      </c>
      <c r="AI392" s="365">
        <v>576</v>
      </c>
      <c r="AS392" s="406">
        <f>180+504</f>
        <v>684</v>
      </c>
      <c r="BC392" s="328">
        <v>500</v>
      </c>
      <c r="BM392" s="405">
        <v>500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21"/>
        <v>16500</v>
      </c>
      <c r="M393" s="378"/>
      <c r="N393" s="302"/>
      <c r="O393" s="379">
        <v>2400</v>
      </c>
      <c r="Y393" s="364">
        <v>2340</v>
      </c>
      <c r="AI393" s="365">
        <v>2880</v>
      </c>
      <c r="AS393" s="406">
        <f>780+2100</f>
        <v>2880</v>
      </c>
      <c r="BC393" s="328">
        <v>3000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21"/>
        <v>13840</v>
      </c>
      <c r="M394" s="378"/>
      <c r="N394" s="302"/>
      <c r="O394" s="379">
        <v>2448</v>
      </c>
      <c r="Y394" s="364">
        <v>2400</v>
      </c>
      <c r="AI394" s="365">
        <v>2448</v>
      </c>
      <c r="AS394" s="406">
        <f>816+1728</f>
        <v>2544</v>
      </c>
      <c r="BC394" s="328">
        <v>2000</v>
      </c>
      <c r="BM394" s="405">
        <v>2000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2640</v>
      </c>
      <c r="M395" s="378"/>
      <c r="N395" s="302"/>
      <c r="O395" s="379">
        <v>60</v>
      </c>
      <c r="Y395" s="364">
        <v>60</v>
      </c>
      <c r="AI395" s="365">
        <v>60</v>
      </c>
      <c r="AS395" s="406">
        <v>60</v>
      </c>
      <c r="BC395" s="328">
        <v>1200</v>
      </c>
      <c r="BM395" s="405">
        <v>1200</v>
      </c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ref="L396:L399" si="23">SUM(O396,Y396,AI396,AS396,BC396,BM396,BW396)</f>
        <v>232</v>
      </c>
      <c r="M396" s="378"/>
      <c r="N396" s="302"/>
      <c r="O396" s="379">
        <v>24</v>
      </c>
      <c r="Y396" s="364">
        <v>48</v>
      </c>
      <c r="AI396" s="365">
        <v>36</v>
      </c>
      <c r="AS396" s="406">
        <v>24</v>
      </c>
      <c r="BC396" s="328">
        <v>50</v>
      </c>
      <c r="BM396" s="405">
        <v>50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23"/>
        <v>17500</v>
      </c>
      <c r="M397" s="378"/>
      <c r="N397" s="302"/>
      <c r="O397" s="379">
        <v>3300</v>
      </c>
      <c r="Y397" s="364">
        <v>3300</v>
      </c>
      <c r="AI397" s="365">
        <v>3060</v>
      </c>
      <c r="AS397" s="406">
        <f>900+2340</f>
        <v>3240</v>
      </c>
      <c r="BC397" s="328">
        <v>2300</v>
      </c>
      <c r="BM397" s="405">
        <v>2300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23"/>
        <v>42720</v>
      </c>
      <c r="M398" s="378"/>
      <c r="N398" s="302"/>
      <c r="O398" s="379">
        <v>7020</v>
      </c>
      <c r="Y398" s="364">
        <v>7660</v>
      </c>
      <c r="AI398" s="365">
        <v>7020</v>
      </c>
      <c r="AS398" s="406">
        <f>2100+4920</f>
        <v>7020</v>
      </c>
      <c r="BC398" s="328">
        <v>7000</v>
      </c>
      <c r="BM398" s="405">
        <v>7000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23"/>
        <v>7020</v>
      </c>
      <c r="M399" s="378"/>
      <c r="N399" s="302"/>
      <c r="O399" s="379">
        <v>1200</v>
      </c>
      <c r="Y399" s="364">
        <v>680</v>
      </c>
      <c r="AI399" s="365">
        <v>1500</v>
      </c>
      <c r="AS399" s="406">
        <f>240+400</f>
        <v>640</v>
      </c>
      <c r="BC399" s="328">
        <v>1500</v>
      </c>
      <c r="BM399" s="405">
        <v>1500</v>
      </c>
      <c r="BW399" s="352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2" t="s">
        <v>14</v>
      </c>
      <c r="B1" s="550"/>
      <c r="C1" s="550"/>
      <c r="D1" s="550"/>
      <c r="E1" s="550"/>
      <c r="F1" s="563"/>
      <c r="G1" s="116"/>
      <c r="H1" s="554" t="s">
        <v>15</v>
      </c>
      <c r="I1" s="555"/>
      <c r="J1" s="555"/>
      <c r="K1" s="555"/>
      <c r="L1" s="555"/>
      <c r="M1" s="561"/>
      <c r="N1" s="116"/>
      <c r="O1" s="554" t="s">
        <v>16</v>
      </c>
      <c r="P1" s="555"/>
      <c r="Q1" s="555"/>
      <c r="R1" s="555"/>
      <c r="S1" s="555"/>
      <c r="T1" s="555"/>
      <c r="U1" s="116"/>
      <c r="V1" s="554" t="s">
        <v>17</v>
      </c>
      <c r="W1" s="555"/>
      <c r="X1" s="555"/>
      <c r="Y1" s="555"/>
      <c r="Z1" s="555"/>
      <c r="AA1" s="555"/>
      <c r="AB1" s="116"/>
      <c r="AC1" s="554" t="s">
        <v>394</v>
      </c>
      <c r="AD1" s="555"/>
      <c r="AE1" s="555"/>
      <c r="AF1" s="555"/>
      <c r="AG1" s="555"/>
      <c r="AH1" s="555"/>
      <c r="AI1" s="116"/>
      <c r="AJ1" s="554" t="s">
        <v>19</v>
      </c>
      <c r="AK1" s="555"/>
      <c r="AL1" s="555"/>
      <c r="AM1" s="555"/>
      <c r="AN1" s="555"/>
      <c r="AO1" s="555"/>
      <c r="AP1" s="116"/>
      <c r="AQ1" s="554" t="s">
        <v>395</v>
      </c>
      <c r="AR1" s="555"/>
      <c r="AS1" s="555"/>
      <c r="AT1" s="555"/>
      <c r="AU1" s="555"/>
      <c r="AV1" s="55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6" t="s">
        <v>10</v>
      </c>
      <c r="CU1" s="552"/>
      <c r="CV1" s="552"/>
      <c r="CW1" s="552"/>
      <c r="CX1" s="552"/>
      <c r="CY1" s="552"/>
      <c r="CZ1" s="552"/>
      <c r="DA1" s="552"/>
      <c r="DB1" s="552"/>
      <c r="DC1" s="552"/>
      <c r="DD1" s="552"/>
      <c r="DE1" s="552"/>
      <c r="DF1" s="552"/>
      <c r="DG1" s="552"/>
      <c r="DH1" s="552"/>
      <c r="DI1" s="552"/>
      <c r="DJ1" s="552"/>
      <c r="DK1" s="552"/>
      <c r="DL1" s="552"/>
      <c r="DM1" s="552"/>
      <c r="DN1" s="5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1" t="s">
        <v>18</v>
      </c>
      <c r="BC2" s="552"/>
      <c r="BD2" s="552"/>
      <c r="BE2" s="553"/>
      <c r="BF2" s="557" t="s">
        <v>368</v>
      </c>
      <c r="BG2" s="558"/>
      <c r="BH2" s="558"/>
      <c r="BI2" s="558"/>
      <c r="BJ2" s="558"/>
      <c r="BK2" s="559"/>
      <c r="BL2" s="551" t="s">
        <v>19</v>
      </c>
      <c r="BM2" s="552"/>
      <c r="BN2" s="552"/>
      <c r="BO2" s="553"/>
      <c r="BP2" s="557" t="s">
        <v>368</v>
      </c>
      <c r="BQ2" s="558"/>
      <c r="BR2" s="558"/>
      <c r="BS2" s="558"/>
      <c r="BT2" s="558"/>
      <c r="BU2" s="559"/>
      <c r="BV2" s="551" t="s">
        <v>20</v>
      </c>
      <c r="BW2" s="5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1" t="s">
        <v>17</v>
      </c>
      <c r="CI2" s="552"/>
      <c r="CJ2" s="553"/>
      <c r="CK2" s="551" t="s">
        <v>18</v>
      </c>
      <c r="CL2" s="552"/>
      <c r="CM2" s="553"/>
      <c r="CN2" s="551" t="s">
        <v>19</v>
      </c>
      <c r="CO2" s="552"/>
      <c r="CP2" s="553"/>
      <c r="CQ2" s="551" t="s">
        <v>20</v>
      </c>
      <c r="CR2" s="552"/>
      <c r="CS2" s="553"/>
      <c r="CT2" s="551" t="s">
        <v>14</v>
      </c>
      <c r="CU2" s="552"/>
      <c r="CV2" s="553"/>
      <c r="CW2" s="551" t="s">
        <v>15</v>
      </c>
      <c r="CX2" s="552"/>
      <c r="CY2" s="553"/>
      <c r="CZ2" s="551" t="s">
        <v>16</v>
      </c>
      <c r="DA2" s="552"/>
      <c r="DB2" s="553"/>
      <c r="DC2" s="551" t="s">
        <v>17</v>
      </c>
      <c r="DD2" s="552"/>
      <c r="DE2" s="553"/>
      <c r="DF2" s="551" t="s">
        <v>18</v>
      </c>
      <c r="DG2" s="552"/>
      <c r="DH2" s="553"/>
      <c r="DI2" s="551" t="s">
        <v>19</v>
      </c>
      <c r="DJ2" s="552"/>
      <c r="DK2" s="553"/>
      <c r="DL2" s="551" t="s">
        <v>20</v>
      </c>
      <c r="DM2" s="552"/>
      <c r="DN2" s="5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1"/>
      <c r="BC3" s="552"/>
      <c r="BD3" s="552"/>
      <c r="BE3" s="553"/>
      <c r="BF3" s="560"/>
      <c r="BG3" s="555"/>
      <c r="BH3" s="555"/>
      <c r="BI3" s="555"/>
      <c r="BJ3" s="555"/>
      <c r="BK3" s="561"/>
      <c r="BL3" s="551"/>
      <c r="BM3" s="552"/>
      <c r="BN3" s="552"/>
      <c r="BO3" s="553"/>
      <c r="BP3" s="560"/>
      <c r="BQ3" s="555"/>
      <c r="BR3" s="555"/>
      <c r="BS3" s="555"/>
      <c r="BT3" s="555"/>
      <c r="BU3" s="561"/>
      <c r="BV3" s="551"/>
      <c r="BW3" s="5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1"/>
      <c r="DG3" s="552"/>
      <c r="DH3" s="553"/>
      <c r="DI3" s="551"/>
      <c r="DJ3" s="552"/>
      <c r="DK3" s="553"/>
      <c r="DL3" s="551"/>
      <c r="DM3" s="552"/>
      <c r="DN3" s="5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9" t="s">
        <v>386</v>
      </c>
      <c r="P359" s="55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9" t="s">
        <v>386</v>
      </c>
      <c r="Z359" s="55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9" t="s">
        <v>386</v>
      </c>
      <c r="AJ359" s="55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9" t="s">
        <v>386</v>
      </c>
      <c r="AT359" s="55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9" t="s">
        <v>386</v>
      </c>
      <c r="BD359" s="55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9" t="s">
        <v>386</v>
      </c>
      <c r="BN359" s="55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9" t="s">
        <v>386</v>
      </c>
      <c r="BX359" s="550"/>
      <c r="BY359" s="55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9" t="s">
        <v>391</v>
      </c>
      <c r="P362" s="55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9" t="s">
        <v>391</v>
      </c>
      <c r="Z362" s="55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9" t="s">
        <v>391</v>
      </c>
      <c r="AJ362" s="55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9" t="s">
        <v>391</v>
      </c>
      <c r="AT362" s="55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9" t="s">
        <v>391</v>
      </c>
      <c r="BD362" s="55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9" t="s">
        <v>391</v>
      </c>
      <c r="BN362" s="55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9" t="s">
        <v>391</v>
      </c>
      <c r="BX362" s="550"/>
      <c r="BY362" s="550"/>
      <c r="BZ362" s="550"/>
      <c r="CA362" s="550"/>
      <c r="CB362" s="550"/>
      <c r="CC362" s="550"/>
      <c r="CD362" s="550"/>
      <c r="CE362" s="55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9" t="s">
        <v>392</v>
      </c>
      <c r="P363" s="55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9" t="s">
        <v>392</v>
      </c>
      <c r="Z363" s="55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9" t="s">
        <v>392</v>
      </c>
      <c r="AJ363" s="55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9" t="s">
        <v>392</v>
      </c>
      <c r="AT363" s="55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9" t="s">
        <v>392</v>
      </c>
      <c r="BD363" s="55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9" t="s">
        <v>392</v>
      </c>
      <c r="BN363" s="55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9" t="s">
        <v>392</v>
      </c>
      <c r="BX363" s="550"/>
      <c r="BY363" s="550"/>
      <c r="BZ363" s="550"/>
      <c r="CA363" s="550"/>
      <c r="CB363" s="550"/>
      <c r="CC363" s="550"/>
      <c r="CD363" s="550"/>
      <c r="CE363" s="55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9" t="s">
        <v>393</v>
      </c>
      <c r="P364" s="55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9" t="s">
        <v>393</v>
      </c>
      <c r="Z364" s="55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9" t="s">
        <v>393</v>
      </c>
      <c r="AJ364" s="55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9" t="s">
        <v>393</v>
      </c>
      <c r="AT364" s="55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9" t="s">
        <v>393</v>
      </c>
      <c r="BD364" s="55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9" t="s">
        <v>393</v>
      </c>
      <c r="BN364" s="55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9" t="s">
        <v>393</v>
      </c>
      <c r="BX364" s="550"/>
      <c r="BY364" s="550"/>
      <c r="BZ364" s="550"/>
      <c r="CA364" s="550"/>
      <c r="CB364" s="550"/>
      <c r="CC364" s="550"/>
      <c r="CD364" s="550"/>
      <c r="CE364" s="55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6"/>
  <sheetViews>
    <sheetView topLeftCell="A169" zoomScale="90" zoomScaleNormal="90" workbookViewId="0">
      <selection activeCell="K360" sqref="K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39"/>
      <c r="M1" s="540"/>
      <c r="N1" s="547" t="s">
        <v>476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39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39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0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30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2" t="s">
        <v>14</v>
      </c>
      <c r="B1" s="550"/>
      <c r="C1" s="550"/>
      <c r="D1" s="550"/>
      <c r="E1" s="550"/>
      <c r="F1" s="563"/>
      <c r="G1" s="116"/>
      <c r="H1" s="554" t="s">
        <v>15</v>
      </c>
      <c r="I1" s="555"/>
      <c r="J1" s="555"/>
      <c r="K1" s="555"/>
      <c r="L1" s="555"/>
      <c r="M1" s="561"/>
      <c r="N1" s="116"/>
      <c r="O1" s="554" t="s">
        <v>16</v>
      </c>
      <c r="P1" s="555"/>
      <c r="Q1" s="555"/>
      <c r="R1" s="555"/>
      <c r="S1" s="555"/>
      <c r="T1" s="555"/>
      <c r="U1" s="116"/>
      <c r="V1" s="554" t="s">
        <v>17</v>
      </c>
      <c r="W1" s="555"/>
      <c r="X1" s="555"/>
      <c r="Y1" s="555"/>
      <c r="Z1" s="555"/>
      <c r="AA1" s="555"/>
      <c r="AB1" s="116"/>
      <c r="AC1" s="554" t="s">
        <v>394</v>
      </c>
      <c r="AD1" s="555"/>
      <c r="AE1" s="555"/>
      <c r="AF1" s="555"/>
      <c r="AG1" s="555"/>
      <c r="AH1" s="555"/>
      <c r="AI1" s="116"/>
      <c r="AJ1" s="554" t="s">
        <v>19</v>
      </c>
      <c r="AK1" s="555"/>
      <c r="AL1" s="555"/>
      <c r="AM1" s="555"/>
      <c r="AN1" s="555"/>
      <c r="AO1" s="555"/>
      <c r="AP1" s="116"/>
      <c r="AQ1" s="554" t="s">
        <v>395</v>
      </c>
      <c r="AR1" s="555"/>
      <c r="AS1" s="555"/>
      <c r="AT1" s="555"/>
      <c r="AU1" s="555"/>
      <c r="AV1" s="55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6" t="s">
        <v>10</v>
      </c>
      <c r="CU1" s="552"/>
      <c r="CV1" s="552"/>
      <c r="CW1" s="552"/>
      <c r="CX1" s="552"/>
      <c r="CY1" s="552"/>
      <c r="CZ1" s="552"/>
      <c r="DA1" s="552"/>
      <c r="DB1" s="552"/>
      <c r="DC1" s="552"/>
      <c r="DD1" s="552"/>
      <c r="DE1" s="552"/>
      <c r="DF1" s="552"/>
      <c r="DG1" s="552"/>
      <c r="DH1" s="552"/>
      <c r="DI1" s="552"/>
      <c r="DJ1" s="552"/>
      <c r="DK1" s="552"/>
      <c r="DL1" s="552"/>
      <c r="DM1" s="552"/>
      <c r="DN1" s="5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1" t="s">
        <v>18</v>
      </c>
      <c r="BC2" s="552"/>
      <c r="BD2" s="552"/>
      <c r="BE2" s="553"/>
      <c r="BF2" s="557" t="s">
        <v>368</v>
      </c>
      <c r="BG2" s="558"/>
      <c r="BH2" s="558"/>
      <c r="BI2" s="558"/>
      <c r="BJ2" s="558"/>
      <c r="BK2" s="559"/>
      <c r="BL2" s="551" t="s">
        <v>19</v>
      </c>
      <c r="BM2" s="552"/>
      <c r="BN2" s="552"/>
      <c r="BO2" s="553"/>
      <c r="BP2" s="557" t="s">
        <v>368</v>
      </c>
      <c r="BQ2" s="558"/>
      <c r="BR2" s="558"/>
      <c r="BS2" s="558"/>
      <c r="BT2" s="558"/>
      <c r="BU2" s="559"/>
      <c r="BV2" s="551" t="s">
        <v>20</v>
      </c>
      <c r="BW2" s="5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1" t="s">
        <v>17</v>
      </c>
      <c r="CI2" s="552"/>
      <c r="CJ2" s="553"/>
      <c r="CK2" s="551" t="s">
        <v>18</v>
      </c>
      <c r="CL2" s="552"/>
      <c r="CM2" s="553"/>
      <c r="CN2" s="551" t="s">
        <v>19</v>
      </c>
      <c r="CO2" s="552"/>
      <c r="CP2" s="553"/>
      <c r="CQ2" s="551" t="s">
        <v>20</v>
      </c>
      <c r="CR2" s="552"/>
      <c r="CS2" s="553"/>
      <c r="CT2" s="551" t="s">
        <v>14</v>
      </c>
      <c r="CU2" s="552"/>
      <c r="CV2" s="553"/>
      <c r="CW2" s="551" t="s">
        <v>15</v>
      </c>
      <c r="CX2" s="552"/>
      <c r="CY2" s="553"/>
      <c r="CZ2" s="551" t="s">
        <v>16</v>
      </c>
      <c r="DA2" s="552"/>
      <c r="DB2" s="553"/>
      <c r="DC2" s="551" t="s">
        <v>17</v>
      </c>
      <c r="DD2" s="552"/>
      <c r="DE2" s="553"/>
      <c r="DF2" s="551" t="s">
        <v>18</v>
      </c>
      <c r="DG2" s="552"/>
      <c r="DH2" s="553"/>
      <c r="DI2" s="551" t="s">
        <v>19</v>
      </c>
      <c r="DJ2" s="552"/>
      <c r="DK2" s="553"/>
      <c r="DL2" s="551" t="s">
        <v>20</v>
      </c>
      <c r="DM2" s="552"/>
      <c r="DN2" s="5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1"/>
      <c r="BC3" s="552"/>
      <c r="BD3" s="552"/>
      <c r="BE3" s="553"/>
      <c r="BF3" s="560"/>
      <c r="BG3" s="555"/>
      <c r="BH3" s="555"/>
      <c r="BI3" s="555"/>
      <c r="BJ3" s="555"/>
      <c r="BK3" s="561"/>
      <c r="BL3" s="551"/>
      <c r="BM3" s="552"/>
      <c r="BN3" s="552"/>
      <c r="BO3" s="553"/>
      <c r="BP3" s="560"/>
      <c r="BQ3" s="555"/>
      <c r="BR3" s="555"/>
      <c r="BS3" s="555"/>
      <c r="BT3" s="555"/>
      <c r="BU3" s="561"/>
      <c r="BV3" s="551"/>
      <c r="BW3" s="5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1"/>
      <c r="DG3" s="552"/>
      <c r="DH3" s="553"/>
      <c r="DI3" s="551"/>
      <c r="DJ3" s="552"/>
      <c r="DK3" s="553"/>
      <c r="DL3" s="551"/>
      <c r="DM3" s="552"/>
      <c r="DN3" s="5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9" t="s">
        <v>386</v>
      </c>
      <c r="P359" s="55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9" t="s">
        <v>386</v>
      </c>
      <c r="Z359" s="55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9" t="s">
        <v>386</v>
      </c>
      <c r="AJ359" s="55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9" t="s">
        <v>386</v>
      </c>
      <c r="AT359" s="55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9" t="s">
        <v>386</v>
      </c>
      <c r="BD359" s="55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9" t="s">
        <v>386</v>
      </c>
      <c r="BN359" s="55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9" t="s">
        <v>386</v>
      </c>
      <c r="BX359" s="550"/>
      <c r="BY359" s="55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9" t="s">
        <v>391</v>
      </c>
      <c r="P362" s="55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9" t="s">
        <v>391</v>
      </c>
      <c r="Z362" s="55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9" t="s">
        <v>391</v>
      </c>
      <c r="AJ362" s="55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9" t="s">
        <v>391</v>
      </c>
      <c r="AT362" s="55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9" t="s">
        <v>391</v>
      </c>
      <c r="BD362" s="55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9" t="s">
        <v>391</v>
      </c>
      <c r="BN362" s="55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9" t="s">
        <v>391</v>
      </c>
      <c r="BX362" s="550"/>
      <c r="BY362" s="550"/>
      <c r="BZ362" s="550"/>
      <c r="CA362" s="550"/>
      <c r="CB362" s="550"/>
      <c r="CC362" s="550"/>
      <c r="CD362" s="550"/>
      <c r="CE362" s="55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9" t="s">
        <v>392</v>
      </c>
      <c r="P363" s="55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9" t="s">
        <v>392</v>
      </c>
      <c r="Z363" s="55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9" t="s">
        <v>392</v>
      </c>
      <c r="AJ363" s="55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9" t="s">
        <v>392</v>
      </c>
      <c r="AT363" s="55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9" t="s">
        <v>392</v>
      </c>
      <c r="BD363" s="55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9" t="s">
        <v>392</v>
      </c>
      <c r="BN363" s="55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9" t="s">
        <v>392</v>
      </c>
      <c r="BX363" s="550"/>
      <c r="BY363" s="550"/>
      <c r="BZ363" s="550"/>
      <c r="CA363" s="550"/>
      <c r="CB363" s="550"/>
      <c r="CC363" s="550"/>
      <c r="CD363" s="550"/>
      <c r="CE363" s="55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9" t="s">
        <v>393</v>
      </c>
      <c r="P364" s="55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9" t="s">
        <v>393</v>
      </c>
      <c r="Z364" s="55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9" t="s">
        <v>393</v>
      </c>
      <c r="AJ364" s="55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9" t="s">
        <v>393</v>
      </c>
      <c r="AT364" s="55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9" t="s">
        <v>393</v>
      </c>
      <c r="BD364" s="55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9" t="s">
        <v>393</v>
      </c>
      <c r="BN364" s="55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9" t="s">
        <v>393</v>
      </c>
      <c r="BX364" s="550"/>
      <c r="BY364" s="550"/>
      <c r="BZ364" s="550"/>
      <c r="CA364" s="550"/>
      <c r="CB364" s="550"/>
      <c r="CC364" s="550"/>
      <c r="CD364" s="550"/>
      <c r="CE364" s="55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6"/>
  <sheetViews>
    <sheetView topLeftCell="A114" zoomScale="90" zoomScaleNormal="90" workbookViewId="0">
      <selection activeCell="L325" sqref="L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7" t="s">
        <v>0</v>
      </c>
      <c r="B1" s="538" t="s">
        <v>1</v>
      </c>
      <c r="C1" s="538" t="s">
        <v>2</v>
      </c>
      <c r="D1" s="538" t="s">
        <v>3</v>
      </c>
      <c r="E1" s="538" t="s">
        <v>4</v>
      </c>
      <c r="F1" s="532" t="s">
        <v>5</v>
      </c>
      <c r="G1" s="535" t="s">
        <v>6</v>
      </c>
      <c r="H1" s="155" t="s">
        <v>7</v>
      </c>
      <c r="I1" s="536" t="s">
        <v>8</v>
      </c>
      <c r="J1" s="526"/>
      <c r="K1" s="531"/>
      <c r="L1" s="539"/>
      <c r="M1" s="540"/>
      <c r="N1" s="547" t="s">
        <v>477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9"/>
      <c r="BD1" s="539"/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9"/>
      <c r="BY1" s="539"/>
      <c r="BZ1" s="539"/>
      <c r="CA1" s="539"/>
      <c r="CB1" s="539"/>
      <c r="CC1" s="539"/>
      <c r="CD1" s="539"/>
      <c r="CE1" s="540"/>
    </row>
    <row r="2" spans="1:83" ht="26.25" hidden="1">
      <c r="A2" s="533"/>
      <c r="B2" s="533"/>
      <c r="C2" s="533"/>
      <c r="D2" s="533"/>
      <c r="E2" s="533"/>
      <c r="F2" s="533"/>
      <c r="G2" s="533"/>
      <c r="H2" s="239"/>
      <c r="I2" s="548" t="s">
        <v>11</v>
      </c>
      <c r="J2" s="548" t="s">
        <v>12</v>
      </c>
      <c r="K2" s="531" t="s">
        <v>13</v>
      </c>
      <c r="L2" s="539"/>
      <c r="M2" s="540"/>
      <c r="N2" s="524" t="s">
        <v>14</v>
      </c>
      <c r="O2" s="539"/>
      <c r="P2" s="539"/>
      <c r="Q2" s="540"/>
      <c r="R2" s="541" t="s">
        <v>368</v>
      </c>
      <c r="S2" s="542"/>
      <c r="T2" s="542"/>
      <c r="U2" s="542"/>
      <c r="V2" s="542"/>
      <c r="W2" s="543"/>
      <c r="X2" s="524" t="s">
        <v>15</v>
      </c>
      <c r="Y2" s="539"/>
      <c r="Z2" s="539"/>
      <c r="AA2" s="540"/>
      <c r="AB2" s="541" t="s">
        <v>368</v>
      </c>
      <c r="AC2" s="542"/>
      <c r="AD2" s="542"/>
      <c r="AE2" s="542"/>
      <c r="AF2" s="542"/>
      <c r="AG2" s="543"/>
      <c r="AH2" s="524" t="s">
        <v>16</v>
      </c>
      <c r="AI2" s="539"/>
      <c r="AJ2" s="539"/>
      <c r="AK2" s="540"/>
      <c r="AL2" s="541" t="s">
        <v>368</v>
      </c>
      <c r="AM2" s="542"/>
      <c r="AN2" s="542"/>
      <c r="AO2" s="542"/>
      <c r="AP2" s="542"/>
      <c r="AQ2" s="543"/>
      <c r="AR2" s="524" t="s">
        <v>17</v>
      </c>
      <c r="AS2" s="539"/>
      <c r="AT2" s="539"/>
      <c r="AU2" s="540"/>
      <c r="AV2" s="541" t="s">
        <v>368</v>
      </c>
      <c r="AW2" s="542"/>
      <c r="AX2" s="542"/>
      <c r="AY2" s="542"/>
      <c r="AZ2" s="542"/>
      <c r="BA2" s="543"/>
      <c r="BB2" s="524" t="s">
        <v>18</v>
      </c>
      <c r="BC2" s="539"/>
      <c r="BD2" s="539"/>
      <c r="BE2" s="540"/>
      <c r="BF2" s="541" t="s">
        <v>368</v>
      </c>
      <c r="BG2" s="542"/>
      <c r="BH2" s="542"/>
      <c r="BI2" s="542"/>
      <c r="BJ2" s="542"/>
      <c r="BK2" s="543"/>
      <c r="BL2" s="524" t="s">
        <v>19</v>
      </c>
      <c r="BM2" s="539"/>
      <c r="BN2" s="539"/>
      <c r="BO2" s="540"/>
      <c r="BP2" s="541" t="s">
        <v>368</v>
      </c>
      <c r="BQ2" s="542"/>
      <c r="BR2" s="542"/>
      <c r="BS2" s="542"/>
      <c r="BT2" s="542"/>
      <c r="BU2" s="543"/>
      <c r="BV2" s="524" t="s">
        <v>20</v>
      </c>
      <c r="BW2" s="539"/>
      <c r="BX2" s="539"/>
      <c r="BY2" s="540"/>
      <c r="BZ2" s="541" t="s">
        <v>368</v>
      </c>
      <c r="CA2" s="542"/>
      <c r="CB2" s="542"/>
      <c r="CC2" s="542"/>
      <c r="CD2" s="542"/>
      <c r="CE2" s="543"/>
    </row>
    <row r="3" spans="1:83" ht="26.25" hidden="1">
      <c r="A3" s="533"/>
      <c r="B3" s="533"/>
      <c r="C3" s="533"/>
      <c r="D3" s="533"/>
      <c r="E3" s="533"/>
      <c r="F3" s="533"/>
      <c r="G3" s="533"/>
      <c r="H3" s="239"/>
      <c r="I3" s="533"/>
      <c r="J3" s="533"/>
      <c r="K3" s="531" t="s">
        <v>21</v>
      </c>
      <c r="L3" s="539"/>
      <c r="M3" s="540"/>
      <c r="N3" s="524"/>
      <c r="O3" s="539"/>
      <c r="P3" s="539"/>
      <c r="Q3" s="540"/>
      <c r="R3" s="544"/>
      <c r="S3" s="545"/>
      <c r="T3" s="545"/>
      <c r="U3" s="545"/>
      <c r="V3" s="545"/>
      <c r="W3" s="546"/>
      <c r="X3" s="524"/>
      <c r="Y3" s="539"/>
      <c r="Z3" s="539"/>
      <c r="AA3" s="540"/>
      <c r="AB3" s="544"/>
      <c r="AC3" s="545"/>
      <c r="AD3" s="545"/>
      <c r="AE3" s="545"/>
      <c r="AF3" s="545"/>
      <c r="AG3" s="546"/>
      <c r="AH3" s="524"/>
      <c r="AI3" s="539"/>
      <c r="AJ3" s="539"/>
      <c r="AK3" s="540"/>
      <c r="AL3" s="544"/>
      <c r="AM3" s="545"/>
      <c r="AN3" s="545"/>
      <c r="AO3" s="545"/>
      <c r="AP3" s="545"/>
      <c r="AQ3" s="546"/>
      <c r="AR3" s="524"/>
      <c r="AS3" s="539"/>
      <c r="AT3" s="539"/>
      <c r="AU3" s="540"/>
      <c r="AV3" s="544"/>
      <c r="AW3" s="545"/>
      <c r="AX3" s="545"/>
      <c r="AY3" s="545"/>
      <c r="AZ3" s="545"/>
      <c r="BA3" s="546"/>
      <c r="BB3" s="524"/>
      <c r="BC3" s="539"/>
      <c r="BD3" s="539"/>
      <c r="BE3" s="540"/>
      <c r="BF3" s="544"/>
      <c r="BG3" s="545"/>
      <c r="BH3" s="545"/>
      <c r="BI3" s="545"/>
      <c r="BJ3" s="545"/>
      <c r="BK3" s="546"/>
      <c r="BL3" s="524"/>
      <c r="BM3" s="539"/>
      <c r="BN3" s="539"/>
      <c r="BO3" s="540"/>
      <c r="BP3" s="544"/>
      <c r="BQ3" s="545"/>
      <c r="BR3" s="545"/>
      <c r="BS3" s="545"/>
      <c r="BT3" s="545"/>
      <c r="BU3" s="546"/>
      <c r="BV3" s="524"/>
      <c r="BW3" s="539"/>
      <c r="BX3" s="539"/>
      <c r="BY3" s="540"/>
      <c r="BZ3" s="544"/>
      <c r="CA3" s="545"/>
      <c r="CB3" s="545"/>
      <c r="CC3" s="545"/>
      <c r="CD3" s="545"/>
      <c r="CE3" s="546"/>
    </row>
    <row r="4" spans="1:83" ht="56.25" hidden="1" customHeight="1">
      <c r="A4" s="534"/>
      <c r="B4" s="534"/>
      <c r="C4" s="534"/>
      <c r="D4" s="534"/>
      <c r="E4" s="534"/>
      <c r="F4" s="534"/>
      <c r="G4" s="534"/>
      <c r="H4" s="240"/>
      <c r="I4" s="534"/>
      <c r="J4" s="53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62" t="s">
        <v>14</v>
      </c>
      <c r="B1" s="550"/>
      <c r="C1" s="550"/>
      <c r="D1" s="550"/>
      <c r="E1" s="550"/>
      <c r="F1" s="563"/>
      <c r="G1" s="116"/>
      <c r="H1" s="554" t="s">
        <v>15</v>
      </c>
      <c r="I1" s="555"/>
      <c r="J1" s="555"/>
      <c r="K1" s="555"/>
      <c r="L1" s="555"/>
      <c r="M1" s="561"/>
      <c r="N1" s="116"/>
      <c r="O1" s="554" t="s">
        <v>16</v>
      </c>
      <c r="P1" s="555"/>
      <c r="Q1" s="555"/>
      <c r="R1" s="555"/>
      <c r="S1" s="555"/>
      <c r="T1" s="555"/>
      <c r="U1" s="116"/>
      <c r="V1" s="554" t="s">
        <v>17</v>
      </c>
      <c r="W1" s="555"/>
      <c r="X1" s="555"/>
      <c r="Y1" s="555"/>
      <c r="Z1" s="555"/>
      <c r="AA1" s="555"/>
      <c r="AB1" s="116"/>
      <c r="AC1" s="554" t="s">
        <v>394</v>
      </c>
      <c r="AD1" s="555"/>
      <c r="AE1" s="555"/>
      <c r="AF1" s="555"/>
      <c r="AG1" s="555"/>
      <c r="AH1" s="555"/>
      <c r="AI1" s="116"/>
      <c r="AJ1" s="554" t="s">
        <v>19</v>
      </c>
      <c r="AK1" s="555"/>
      <c r="AL1" s="555"/>
      <c r="AM1" s="555"/>
      <c r="AN1" s="555"/>
      <c r="AO1" s="555"/>
      <c r="AP1" s="116"/>
      <c r="AQ1" s="554" t="s">
        <v>395</v>
      </c>
      <c r="AR1" s="555"/>
      <c r="AS1" s="555"/>
      <c r="AT1" s="555"/>
      <c r="AU1" s="555"/>
      <c r="AV1" s="55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6" t="s">
        <v>10</v>
      </c>
      <c r="CU1" s="552"/>
      <c r="CV1" s="552"/>
      <c r="CW1" s="552"/>
      <c r="CX1" s="552"/>
      <c r="CY1" s="552"/>
      <c r="CZ1" s="552"/>
      <c r="DA1" s="552"/>
      <c r="DB1" s="552"/>
      <c r="DC1" s="552"/>
      <c r="DD1" s="552"/>
      <c r="DE1" s="552"/>
      <c r="DF1" s="552"/>
      <c r="DG1" s="552"/>
      <c r="DH1" s="552"/>
      <c r="DI1" s="552"/>
      <c r="DJ1" s="552"/>
      <c r="DK1" s="552"/>
      <c r="DL1" s="552"/>
      <c r="DM1" s="552"/>
      <c r="DN1" s="5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1" t="s">
        <v>18</v>
      </c>
      <c r="BC2" s="552"/>
      <c r="BD2" s="552"/>
      <c r="BE2" s="553"/>
      <c r="BF2" s="557" t="s">
        <v>368</v>
      </c>
      <c r="BG2" s="558"/>
      <c r="BH2" s="558"/>
      <c r="BI2" s="558"/>
      <c r="BJ2" s="558"/>
      <c r="BK2" s="559"/>
      <c r="BL2" s="551" t="s">
        <v>19</v>
      </c>
      <c r="BM2" s="552"/>
      <c r="BN2" s="552"/>
      <c r="BO2" s="553"/>
      <c r="BP2" s="557" t="s">
        <v>368</v>
      </c>
      <c r="BQ2" s="558"/>
      <c r="BR2" s="558"/>
      <c r="BS2" s="558"/>
      <c r="BT2" s="558"/>
      <c r="BU2" s="559"/>
      <c r="BV2" s="551" t="s">
        <v>20</v>
      </c>
      <c r="BW2" s="5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1" t="s">
        <v>17</v>
      </c>
      <c r="CI2" s="552"/>
      <c r="CJ2" s="553"/>
      <c r="CK2" s="551" t="s">
        <v>18</v>
      </c>
      <c r="CL2" s="552"/>
      <c r="CM2" s="553"/>
      <c r="CN2" s="551" t="s">
        <v>19</v>
      </c>
      <c r="CO2" s="552"/>
      <c r="CP2" s="553"/>
      <c r="CQ2" s="551" t="s">
        <v>20</v>
      </c>
      <c r="CR2" s="552"/>
      <c r="CS2" s="553"/>
      <c r="CT2" s="551" t="s">
        <v>14</v>
      </c>
      <c r="CU2" s="552"/>
      <c r="CV2" s="553"/>
      <c r="CW2" s="551" t="s">
        <v>15</v>
      </c>
      <c r="CX2" s="552"/>
      <c r="CY2" s="553"/>
      <c r="CZ2" s="551" t="s">
        <v>16</v>
      </c>
      <c r="DA2" s="552"/>
      <c r="DB2" s="553"/>
      <c r="DC2" s="551" t="s">
        <v>17</v>
      </c>
      <c r="DD2" s="552"/>
      <c r="DE2" s="553"/>
      <c r="DF2" s="551" t="s">
        <v>18</v>
      </c>
      <c r="DG2" s="552"/>
      <c r="DH2" s="553"/>
      <c r="DI2" s="551" t="s">
        <v>19</v>
      </c>
      <c r="DJ2" s="552"/>
      <c r="DK2" s="553"/>
      <c r="DL2" s="551" t="s">
        <v>20</v>
      </c>
      <c r="DM2" s="552"/>
      <c r="DN2" s="5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1"/>
      <c r="BC3" s="552"/>
      <c r="BD3" s="552"/>
      <c r="BE3" s="553"/>
      <c r="BF3" s="560"/>
      <c r="BG3" s="555"/>
      <c r="BH3" s="555"/>
      <c r="BI3" s="555"/>
      <c r="BJ3" s="555"/>
      <c r="BK3" s="561"/>
      <c r="BL3" s="551"/>
      <c r="BM3" s="552"/>
      <c r="BN3" s="552"/>
      <c r="BO3" s="553"/>
      <c r="BP3" s="560"/>
      <c r="BQ3" s="555"/>
      <c r="BR3" s="555"/>
      <c r="BS3" s="555"/>
      <c r="BT3" s="555"/>
      <c r="BU3" s="561"/>
      <c r="BV3" s="551"/>
      <c r="BW3" s="5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1"/>
      <c r="DG3" s="552"/>
      <c r="DH3" s="553"/>
      <c r="DI3" s="551"/>
      <c r="DJ3" s="552"/>
      <c r="DK3" s="553"/>
      <c r="DL3" s="551"/>
      <c r="DM3" s="552"/>
      <c r="DN3" s="5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9" t="s">
        <v>386</v>
      </c>
      <c r="P359" s="55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9" t="s">
        <v>386</v>
      </c>
      <c r="Z359" s="55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9" t="s">
        <v>386</v>
      </c>
      <c r="AJ359" s="55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9" t="s">
        <v>386</v>
      </c>
      <c r="AT359" s="55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9" t="s">
        <v>386</v>
      </c>
      <c r="BD359" s="55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9" t="s">
        <v>386</v>
      </c>
      <c r="BN359" s="55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9" t="s">
        <v>386</v>
      </c>
      <c r="BX359" s="550"/>
      <c r="BY359" s="55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9" t="s">
        <v>391</v>
      </c>
      <c r="P362" s="55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9" t="s">
        <v>391</v>
      </c>
      <c r="Z362" s="55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9" t="s">
        <v>391</v>
      </c>
      <c r="AJ362" s="55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9" t="s">
        <v>391</v>
      </c>
      <c r="AT362" s="55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9" t="s">
        <v>391</v>
      </c>
      <c r="BD362" s="55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9" t="s">
        <v>391</v>
      </c>
      <c r="BN362" s="55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9" t="s">
        <v>391</v>
      </c>
      <c r="BX362" s="550"/>
      <c r="BY362" s="550"/>
      <c r="BZ362" s="550"/>
      <c r="CA362" s="550"/>
      <c r="CB362" s="550"/>
      <c r="CC362" s="550"/>
      <c r="CD362" s="550"/>
      <c r="CE362" s="55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9" t="s">
        <v>392</v>
      </c>
      <c r="P363" s="55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9" t="s">
        <v>392</v>
      </c>
      <c r="Z363" s="55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9" t="s">
        <v>392</v>
      </c>
      <c r="AJ363" s="55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9" t="s">
        <v>392</v>
      </c>
      <c r="AT363" s="55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9" t="s">
        <v>392</v>
      </c>
      <c r="BD363" s="55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9" t="s">
        <v>392</v>
      </c>
      <c r="BN363" s="55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9" t="s">
        <v>392</v>
      </c>
      <c r="BX363" s="550"/>
      <c r="BY363" s="550"/>
      <c r="BZ363" s="550"/>
      <c r="CA363" s="550"/>
      <c r="CB363" s="550"/>
      <c r="CC363" s="550"/>
      <c r="CD363" s="550"/>
      <c r="CE363" s="55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9" t="s">
        <v>393</v>
      </c>
      <c r="P364" s="55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9" t="s">
        <v>393</v>
      </c>
      <c r="Z364" s="55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9" t="s">
        <v>393</v>
      </c>
      <c r="AJ364" s="55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9" t="s">
        <v>393</v>
      </c>
      <c r="AT364" s="55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9" t="s">
        <v>393</v>
      </c>
      <c r="BD364" s="55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9" t="s">
        <v>393</v>
      </c>
      <c r="BN364" s="55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9" t="s">
        <v>393</v>
      </c>
      <c r="BX364" s="550"/>
      <c r="BY364" s="550"/>
      <c r="BZ364" s="550"/>
      <c r="CA364" s="550"/>
      <c r="CB364" s="550"/>
      <c r="CC364" s="550"/>
      <c r="CD364" s="550"/>
      <c r="CE364" s="55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2025-10-12T09:50:03Z</dcterms:modified>
</cp:coreProperties>
</file>