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anwa\Desktop\ไฟล์รีไวท์\"/>
    </mc:Choice>
  </mc:AlternateContent>
  <xr:revisionPtr revIDLastSave="0" documentId="13_ncr:1_{FF6FC301-0E19-47E5-9E53-046F7425DF43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4'!$H$1:$H$365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001" i="6" l="1"/>
  <c r="BC356" i="6"/>
  <c r="BC355" i="6"/>
  <c r="BC354" i="6"/>
  <c r="BC352" i="6"/>
  <c r="BC343" i="6"/>
  <c r="BC329" i="6"/>
  <c r="BC300" i="6"/>
  <c r="BC224" i="6"/>
  <c r="BC223" i="6"/>
  <c r="BC222" i="6"/>
  <c r="BC204" i="6"/>
  <c r="BC185" i="6"/>
  <c r="BC171" i="6"/>
  <c r="BC145" i="6"/>
  <c r="AS1002" i="6"/>
  <c r="AS1001" i="6"/>
  <c r="AS356" i="6"/>
  <c r="AS355" i="6"/>
  <c r="AS354" i="6"/>
  <c r="AS352" i="6"/>
  <c r="AS343" i="6"/>
  <c r="AS329" i="6"/>
  <c r="AS300" i="6"/>
  <c r="AS224" i="6"/>
  <c r="AS223" i="6"/>
  <c r="AS222" i="6"/>
  <c r="AS204" i="6"/>
  <c r="AS185" i="6"/>
  <c r="AS171" i="6"/>
  <c r="AS145" i="6"/>
  <c r="AI1002" i="6"/>
  <c r="AI1001" i="6"/>
  <c r="AI356" i="6"/>
  <c r="AI355" i="6"/>
  <c r="AI354" i="6"/>
  <c r="AI353" i="6"/>
  <c r="AI352" i="6"/>
  <c r="AI343" i="6"/>
  <c r="AI329" i="6"/>
  <c r="AI300" i="6"/>
  <c r="AI224" i="6"/>
  <c r="AI223" i="6"/>
  <c r="AI222" i="6"/>
  <c r="AI204" i="6"/>
  <c r="AI185" i="6"/>
  <c r="AI171" i="6"/>
  <c r="AI145" i="6"/>
  <c r="Y1002" i="6"/>
  <c r="Y1001" i="6"/>
  <c r="Y356" i="6"/>
  <c r="Y355" i="6"/>
  <c r="Y354" i="6"/>
  <c r="Y353" i="6"/>
  <c r="Y352" i="6"/>
  <c r="Y343" i="6"/>
  <c r="Y329" i="6"/>
  <c r="Y300" i="6"/>
  <c r="Y224" i="6"/>
  <c r="Y223" i="6"/>
  <c r="Y222" i="6"/>
  <c r="Y204" i="6"/>
  <c r="Y185" i="6"/>
  <c r="Y171" i="6"/>
  <c r="Y145" i="6"/>
  <c r="O1002" i="6"/>
  <c r="O1001" i="6"/>
  <c r="O356" i="6"/>
  <c r="O355" i="6"/>
  <c r="O354" i="6"/>
  <c r="O353" i="6"/>
  <c r="O352" i="6"/>
  <c r="O343" i="6"/>
  <c r="O329" i="6"/>
  <c r="O300" i="6"/>
  <c r="O224" i="6"/>
  <c r="O223" i="6"/>
  <c r="O222" i="6"/>
  <c r="O204" i="6"/>
  <c r="O185" i="6"/>
  <c r="O171" i="6"/>
  <c r="O14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L357" i="8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9" i="8"/>
  <c r="L355" i="8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9" i="8"/>
  <c r="BY359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<sst xmlns="http://schemas.openxmlformats.org/spreadsheetml/2006/main" count="9217" uniqueCount="447">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</sst>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490"/>
      <c r="K1" s="491"/>
      <c r="L1" s="492"/>
      <c r="M1" s="490"/>
      <c r="N1" s="493" t="s">
        <v>417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0"/>
      <c r="AI1" s="493" t="s">
        <v>418</v>
      </c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0"/>
      <c r="BD1" s="493" t="s">
        <v>419</v>
      </c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0"/>
      <c r="BY1" s="493" t="s">
        <v>420</v>
      </c>
      <c r="BZ1" s="492"/>
      <c r="CA1" s="492"/>
      <c r="CB1" s="492"/>
      <c r="CC1" s="492"/>
      <c r="CD1" s="492"/>
      <c r="CE1" s="492"/>
      <c r="CF1" s="492"/>
      <c r="CG1" s="492"/>
      <c r="CH1" s="492"/>
      <c r="CI1" s="492"/>
      <c r="CJ1" s="492"/>
      <c r="CK1" s="492"/>
      <c r="CL1" s="492"/>
      <c r="CM1" s="492"/>
      <c r="CN1" s="492"/>
      <c r="CO1" s="492"/>
      <c r="CP1" s="492"/>
      <c r="CQ1" s="492"/>
      <c r="CR1" s="492"/>
      <c r="CS1" s="490"/>
      <c r="CT1" s="493" t="s">
        <v>421</v>
      </c>
      <c r="CU1" s="492"/>
      <c r="CV1" s="492"/>
      <c r="CW1" s="492"/>
      <c r="CX1" s="492"/>
      <c r="CY1" s="492"/>
      <c r="CZ1" s="492"/>
      <c r="DA1" s="492"/>
      <c r="DB1" s="492"/>
      <c r="DC1" s="492"/>
      <c r="DD1" s="492"/>
      <c r="DE1" s="492"/>
      <c r="DF1" s="492"/>
      <c r="DG1" s="492"/>
      <c r="DH1" s="492"/>
      <c r="DI1" s="492"/>
      <c r="DJ1" s="492"/>
      <c r="DK1" s="492"/>
      <c r="DL1" s="492"/>
      <c r="DM1" s="492"/>
      <c r="DN1" s="490"/>
    </row>
    <row r="2" spans="1:118" ht="26.25">
      <c r="A2" s="484"/>
      <c r="B2" s="484"/>
      <c r="C2" s="484"/>
      <c r="D2" s="484"/>
      <c r="E2" s="484"/>
      <c r="F2" s="484"/>
      <c r="G2" s="484"/>
      <c r="H2" s="246"/>
      <c r="I2" s="494" t="s">
        <v>11</v>
      </c>
      <c r="J2" s="494" t="s">
        <v>12</v>
      </c>
      <c r="K2" s="491" t="s">
        <v>13</v>
      </c>
      <c r="L2" s="492"/>
      <c r="M2" s="490"/>
      <c r="N2" s="497" t="s">
        <v>14</v>
      </c>
      <c r="O2" s="492"/>
      <c r="P2" s="490"/>
      <c r="Q2" s="497" t="s">
        <v>15</v>
      </c>
      <c r="R2" s="492"/>
      <c r="S2" s="490"/>
      <c r="T2" s="497" t="s">
        <v>16</v>
      </c>
      <c r="U2" s="492"/>
      <c r="V2" s="490"/>
      <c r="W2" s="497" t="s">
        <v>17</v>
      </c>
      <c r="X2" s="492"/>
      <c r="Y2" s="490"/>
      <c r="Z2" s="497" t="s">
        <v>18</v>
      </c>
      <c r="AA2" s="492"/>
      <c r="AB2" s="490"/>
      <c r="AC2" s="497" t="s">
        <v>19</v>
      </c>
      <c r="AD2" s="492"/>
      <c r="AE2" s="490"/>
      <c r="AF2" s="497" t="s">
        <v>20</v>
      </c>
      <c r="AG2" s="492"/>
      <c r="AH2" s="490"/>
      <c r="AI2" s="497" t="s">
        <v>14</v>
      </c>
      <c r="AJ2" s="492"/>
      <c r="AK2" s="490"/>
      <c r="AL2" s="497" t="s">
        <v>15</v>
      </c>
      <c r="AM2" s="492"/>
      <c r="AN2" s="490"/>
      <c r="AO2" s="497" t="s">
        <v>16</v>
      </c>
      <c r="AP2" s="492"/>
      <c r="AQ2" s="490"/>
      <c r="AR2" s="497" t="s">
        <v>17</v>
      </c>
      <c r="AS2" s="492"/>
      <c r="AT2" s="490"/>
      <c r="AU2" s="497" t="s">
        <v>18</v>
      </c>
      <c r="AV2" s="492"/>
      <c r="AW2" s="490"/>
      <c r="AX2" s="497" t="s">
        <v>19</v>
      </c>
      <c r="AY2" s="492"/>
      <c r="AZ2" s="490"/>
      <c r="BA2" s="497" t="s">
        <v>20</v>
      </c>
      <c r="BB2" s="492"/>
      <c r="BC2" s="490"/>
      <c r="BD2" s="497" t="s">
        <v>14</v>
      </c>
      <c r="BE2" s="492"/>
      <c r="BF2" s="490"/>
      <c r="BG2" s="497" t="s">
        <v>15</v>
      </c>
      <c r="BH2" s="492"/>
      <c r="BI2" s="490"/>
      <c r="BJ2" s="497" t="s">
        <v>16</v>
      </c>
      <c r="BK2" s="492"/>
      <c r="BL2" s="490"/>
      <c r="BM2" s="497" t="s">
        <v>17</v>
      </c>
      <c r="BN2" s="492"/>
      <c r="BO2" s="490"/>
      <c r="BP2" s="497" t="s">
        <v>18</v>
      </c>
      <c r="BQ2" s="492"/>
      <c r="BR2" s="490"/>
      <c r="BS2" s="497" t="s">
        <v>19</v>
      </c>
      <c r="BT2" s="492"/>
      <c r="BU2" s="490"/>
      <c r="BV2" s="497" t="s">
        <v>20</v>
      </c>
      <c r="BW2" s="492"/>
      <c r="BX2" s="490"/>
      <c r="BY2" s="497" t="s">
        <v>14</v>
      </c>
      <c r="BZ2" s="492"/>
      <c r="CA2" s="490"/>
      <c r="CB2" s="497" t="s">
        <v>15</v>
      </c>
      <c r="CC2" s="492"/>
      <c r="CD2" s="490"/>
      <c r="CE2" s="497" t="s">
        <v>16</v>
      </c>
      <c r="CF2" s="492"/>
      <c r="CG2" s="490"/>
      <c r="CH2" s="497" t="s">
        <v>17</v>
      </c>
      <c r="CI2" s="492"/>
      <c r="CJ2" s="490"/>
      <c r="CK2" s="497" t="s">
        <v>18</v>
      </c>
      <c r="CL2" s="492"/>
      <c r="CM2" s="490"/>
      <c r="CN2" s="497" t="s">
        <v>19</v>
      </c>
      <c r="CO2" s="492"/>
      <c r="CP2" s="490"/>
      <c r="CQ2" s="497" t="s">
        <v>20</v>
      </c>
      <c r="CR2" s="492"/>
      <c r="CS2" s="490"/>
      <c r="CT2" s="497" t="s">
        <v>14</v>
      </c>
      <c r="CU2" s="492"/>
      <c r="CV2" s="490"/>
      <c r="CW2" s="497" t="s">
        <v>15</v>
      </c>
      <c r="CX2" s="492"/>
      <c r="CY2" s="490"/>
      <c r="CZ2" s="497" t="s">
        <v>16</v>
      </c>
      <c r="DA2" s="492"/>
      <c r="DB2" s="490"/>
      <c r="DC2" s="497" t="s">
        <v>17</v>
      </c>
      <c r="DD2" s="492"/>
      <c r="DE2" s="490"/>
      <c r="DF2" s="497" t="s">
        <v>18</v>
      </c>
      <c r="DG2" s="492"/>
      <c r="DH2" s="490"/>
      <c r="DI2" s="497" t="s">
        <v>19</v>
      </c>
      <c r="DJ2" s="492"/>
      <c r="DK2" s="490"/>
      <c r="DL2" s="497" t="s">
        <v>20</v>
      </c>
      <c r="DM2" s="492"/>
      <c r="DN2" s="490"/>
    </row>
    <row r="3" spans="1:118" ht="26.25">
      <c r="A3" s="484"/>
      <c r="B3" s="484"/>
      <c r="C3" s="484"/>
      <c r="D3" s="484"/>
      <c r="E3" s="484"/>
      <c r="F3" s="484"/>
      <c r="G3" s="484"/>
      <c r="H3" s="246"/>
      <c r="I3" s="495"/>
      <c r="J3" s="495"/>
      <c r="K3" s="491" t="s">
        <v>21</v>
      </c>
      <c r="L3" s="492"/>
      <c r="M3" s="49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97">
        <v>30</v>
      </c>
      <c r="DG3" s="492"/>
      <c r="DH3" s="490"/>
      <c r="DI3" s="497">
        <v>31</v>
      </c>
      <c r="DJ3" s="492"/>
      <c r="DK3" s="490"/>
      <c r="DL3" s="497">
        <v>1</v>
      </c>
      <c r="DM3" s="492"/>
      <c r="DN3" s="490"/>
    </row>
    <row r="4" spans="1:118" ht="60.75" customHeight="1">
      <c r="A4" s="485"/>
      <c r="B4" s="485"/>
      <c r="C4" s="485"/>
      <c r="D4" s="485"/>
      <c r="E4" s="485"/>
      <c r="F4" s="485"/>
      <c r="G4" s="485"/>
      <c r="H4" s="247"/>
      <c r="I4" s="496"/>
      <c r="J4" s="49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505"/>
      <c r="K1" s="491"/>
      <c r="L1" s="504"/>
      <c r="M1" s="505"/>
      <c r="N1" s="511" t="s">
        <v>435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84"/>
      <c r="B2" s="484"/>
      <c r="C2" s="484"/>
      <c r="D2" s="484"/>
      <c r="E2" s="484"/>
      <c r="F2" s="484"/>
      <c r="G2" s="484"/>
      <c r="H2" s="246"/>
      <c r="I2" s="512" t="s">
        <v>11</v>
      </c>
      <c r="J2" s="512" t="s">
        <v>12</v>
      </c>
      <c r="K2" s="491" t="s">
        <v>13</v>
      </c>
      <c r="L2" s="504"/>
      <c r="M2" s="505"/>
      <c r="N2" s="497" t="s">
        <v>14</v>
      </c>
      <c r="O2" s="504"/>
      <c r="P2" s="504"/>
      <c r="Q2" s="505"/>
      <c r="R2" s="498" t="s">
        <v>368</v>
      </c>
      <c r="S2" s="506"/>
      <c r="T2" s="506"/>
      <c r="U2" s="506"/>
      <c r="V2" s="506"/>
      <c r="W2" s="507"/>
      <c r="X2" s="497" t="s">
        <v>15</v>
      </c>
      <c r="Y2" s="504"/>
      <c r="Z2" s="504"/>
      <c r="AA2" s="505"/>
      <c r="AB2" s="498" t="s">
        <v>368</v>
      </c>
      <c r="AC2" s="499"/>
      <c r="AD2" s="499"/>
      <c r="AE2" s="499"/>
      <c r="AF2" s="499"/>
      <c r="AG2" s="500"/>
      <c r="AH2" s="497" t="s">
        <v>16</v>
      </c>
      <c r="AI2" s="504"/>
      <c r="AJ2" s="504"/>
      <c r="AK2" s="505"/>
      <c r="AL2" s="498" t="s">
        <v>368</v>
      </c>
      <c r="AM2" s="499"/>
      <c r="AN2" s="499"/>
      <c r="AO2" s="499"/>
      <c r="AP2" s="499"/>
      <c r="AQ2" s="500"/>
      <c r="AR2" s="497" t="s">
        <v>17</v>
      </c>
      <c r="AS2" s="504"/>
      <c r="AT2" s="504"/>
      <c r="AU2" s="505"/>
      <c r="AV2" s="498" t="s">
        <v>368</v>
      </c>
      <c r="AW2" s="499"/>
      <c r="AX2" s="499"/>
      <c r="AY2" s="499"/>
      <c r="AZ2" s="499"/>
      <c r="BA2" s="500"/>
      <c r="BB2" s="497" t="s">
        <v>18</v>
      </c>
      <c r="BC2" s="504"/>
      <c r="BD2" s="504"/>
      <c r="BE2" s="505"/>
      <c r="BF2" s="498" t="s">
        <v>368</v>
      </c>
      <c r="BG2" s="499"/>
      <c r="BH2" s="499"/>
      <c r="BI2" s="499"/>
      <c r="BJ2" s="499"/>
      <c r="BK2" s="500"/>
      <c r="BL2" s="497" t="s">
        <v>19</v>
      </c>
      <c r="BM2" s="504"/>
      <c r="BN2" s="504"/>
      <c r="BO2" s="505"/>
      <c r="BP2" s="498" t="s">
        <v>368</v>
      </c>
      <c r="BQ2" s="499"/>
      <c r="BR2" s="499"/>
      <c r="BS2" s="499"/>
      <c r="BT2" s="499"/>
      <c r="BU2" s="500"/>
      <c r="BV2" s="497" t="s">
        <v>20</v>
      </c>
      <c r="BW2" s="504"/>
      <c r="BX2" s="504"/>
      <c r="BY2" s="505"/>
      <c r="BZ2" s="498" t="s">
        <v>368</v>
      </c>
      <c r="CA2" s="499"/>
      <c r="CB2" s="499"/>
      <c r="CC2" s="499"/>
      <c r="CD2" s="499"/>
      <c r="CE2" s="500"/>
    </row>
    <row r="3" spans="1:83" ht="26.25" hidden="1">
      <c r="A3" s="484"/>
      <c r="B3" s="484"/>
      <c r="C3" s="484"/>
      <c r="D3" s="484"/>
      <c r="E3" s="484"/>
      <c r="F3" s="484"/>
      <c r="G3" s="484"/>
      <c r="H3" s="246"/>
      <c r="I3" s="484"/>
      <c r="J3" s="484"/>
      <c r="K3" s="491" t="s">
        <v>21</v>
      </c>
      <c r="L3" s="504"/>
      <c r="M3" s="505"/>
      <c r="N3" s="497"/>
      <c r="O3" s="504"/>
      <c r="P3" s="504"/>
      <c r="Q3" s="505"/>
      <c r="R3" s="508"/>
      <c r="S3" s="509"/>
      <c r="T3" s="509"/>
      <c r="U3" s="509"/>
      <c r="V3" s="509"/>
      <c r="W3" s="510"/>
      <c r="X3" s="497"/>
      <c r="Y3" s="504"/>
      <c r="Z3" s="504"/>
      <c r="AA3" s="505"/>
      <c r="AB3" s="501"/>
      <c r="AC3" s="502"/>
      <c r="AD3" s="502"/>
      <c r="AE3" s="502"/>
      <c r="AF3" s="502"/>
      <c r="AG3" s="503"/>
      <c r="AH3" s="497"/>
      <c r="AI3" s="504"/>
      <c r="AJ3" s="504"/>
      <c r="AK3" s="505"/>
      <c r="AL3" s="501"/>
      <c r="AM3" s="502"/>
      <c r="AN3" s="502"/>
      <c r="AO3" s="502"/>
      <c r="AP3" s="502"/>
      <c r="AQ3" s="503"/>
      <c r="AR3" s="497"/>
      <c r="AS3" s="504"/>
      <c r="AT3" s="504"/>
      <c r="AU3" s="505"/>
      <c r="AV3" s="501"/>
      <c r="AW3" s="502"/>
      <c r="AX3" s="502"/>
      <c r="AY3" s="502"/>
      <c r="AZ3" s="502"/>
      <c r="BA3" s="503"/>
      <c r="BB3" s="497"/>
      <c r="BC3" s="504"/>
      <c r="BD3" s="504"/>
      <c r="BE3" s="505"/>
      <c r="BF3" s="501"/>
      <c r="BG3" s="502"/>
      <c r="BH3" s="502"/>
      <c r="BI3" s="502"/>
      <c r="BJ3" s="502"/>
      <c r="BK3" s="503"/>
      <c r="BL3" s="497"/>
      <c r="BM3" s="504"/>
      <c r="BN3" s="504"/>
      <c r="BO3" s="505"/>
      <c r="BP3" s="501"/>
      <c r="BQ3" s="502"/>
      <c r="BR3" s="502"/>
      <c r="BS3" s="502"/>
      <c r="BT3" s="502"/>
      <c r="BU3" s="503"/>
      <c r="BV3" s="497"/>
      <c r="BW3" s="504"/>
      <c r="BX3" s="504"/>
      <c r="BY3" s="505"/>
      <c r="BZ3" s="501"/>
      <c r="CA3" s="502"/>
      <c r="CB3" s="502"/>
      <c r="CC3" s="502"/>
      <c r="CD3" s="502"/>
      <c r="CE3" s="503"/>
    </row>
    <row r="4" spans="1:83" ht="56.25" hidden="1" customHeight="1">
      <c r="A4" s="485"/>
      <c r="B4" s="485"/>
      <c r="C4" s="485"/>
      <c r="D4" s="485"/>
      <c r="E4" s="485"/>
      <c r="F4" s="485"/>
      <c r="G4" s="485"/>
      <c r="H4" s="247"/>
      <c r="I4" s="485"/>
      <c r="J4" s="4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437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438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439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440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441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442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443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5" t="s">
        <v>14</v>
      </c>
      <c r="B1" s="514"/>
      <c r="C1" s="514"/>
      <c r="D1" s="514"/>
      <c r="E1" s="514"/>
      <c r="F1" s="516"/>
      <c r="G1" s="116"/>
      <c r="H1" s="517" t="s">
        <v>15</v>
      </c>
      <c r="I1" s="518"/>
      <c r="J1" s="518"/>
      <c r="K1" s="518"/>
      <c r="L1" s="518"/>
      <c r="M1" s="519"/>
      <c r="N1" s="116"/>
      <c r="O1" s="517" t="s">
        <v>16</v>
      </c>
      <c r="P1" s="518"/>
      <c r="Q1" s="518"/>
      <c r="R1" s="518"/>
      <c r="S1" s="518"/>
      <c r="T1" s="518"/>
      <c r="U1" s="116"/>
      <c r="V1" s="517" t="s">
        <v>17</v>
      </c>
      <c r="W1" s="518"/>
      <c r="X1" s="518"/>
      <c r="Y1" s="518"/>
      <c r="Z1" s="518"/>
      <c r="AA1" s="518"/>
      <c r="AB1" s="116"/>
      <c r="AC1" s="517" t="s">
        <v>394</v>
      </c>
      <c r="AD1" s="518"/>
      <c r="AE1" s="518"/>
      <c r="AF1" s="518"/>
      <c r="AG1" s="518"/>
      <c r="AH1" s="518"/>
      <c r="AI1" s="116"/>
      <c r="AJ1" s="517" t="s">
        <v>19</v>
      </c>
      <c r="AK1" s="518"/>
      <c r="AL1" s="518"/>
      <c r="AM1" s="518"/>
      <c r="AN1" s="518"/>
      <c r="AO1" s="518"/>
      <c r="AP1" s="116"/>
      <c r="AQ1" s="517" t="s">
        <v>395</v>
      </c>
      <c r="AR1" s="518"/>
      <c r="AS1" s="518"/>
      <c r="AT1" s="518"/>
      <c r="AU1" s="518"/>
      <c r="AV1" s="5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3" t="s">
        <v>18</v>
      </c>
      <c r="BC2" s="521"/>
      <c r="BD2" s="521"/>
      <c r="BE2" s="522"/>
      <c r="BF2" s="524" t="s">
        <v>368</v>
      </c>
      <c r="BG2" s="525"/>
      <c r="BH2" s="525"/>
      <c r="BI2" s="525"/>
      <c r="BJ2" s="525"/>
      <c r="BK2" s="526"/>
      <c r="BL2" s="523" t="s">
        <v>19</v>
      </c>
      <c r="BM2" s="521"/>
      <c r="BN2" s="521"/>
      <c r="BO2" s="522"/>
      <c r="BP2" s="524" t="s">
        <v>368</v>
      </c>
      <c r="BQ2" s="525"/>
      <c r="BR2" s="525"/>
      <c r="BS2" s="525"/>
      <c r="BT2" s="525"/>
      <c r="BU2" s="526"/>
      <c r="BV2" s="523" t="s">
        <v>20</v>
      </c>
      <c r="BW2" s="5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3" t="s">
        <v>17</v>
      </c>
      <c r="CI2" s="521"/>
      <c r="CJ2" s="522"/>
      <c r="CK2" s="523" t="s">
        <v>18</v>
      </c>
      <c r="CL2" s="521"/>
      <c r="CM2" s="522"/>
      <c r="CN2" s="523" t="s">
        <v>19</v>
      </c>
      <c r="CO2" s="521"/>
      <c r="CP2" s="522"/>
      <c r="CQ2" s="523" t="s">
        <v>20</v>
      </c>
      <c r="CR2" s="521"/>
      <c r="CS2" s="522"/>
      <c r="CT2" s="523" t="s">
        <v>14</v>
      </c>
      <c r="CU2" s="521"/>
      <c r="CV2" s="522"/>
      <c r="CW2" s="523" t="s">
        <v>15</v>
      </c>
      <c r="CX2" s="521"/>
      <c r="CY2" s="522"/>
      <c r="CZ2" s="523" t="s">
        <v>16</v>
      </c>
      <c r="DA2" s="521"/>
      <c r="DB2" s="522"/>
      <c r="DC2" s="523" t="s">
        <v>17</v>
      </c>
      <c r="DD2" s="521"/>
      <c r="DE2" s="522"/>
      <c r="DF2" s="523" t="s">
        <v>18</v>
      </c>
      <c r="DG2" s="521"/>
      <c r="DH2" s="522"/>
      <c r="DI2" s="523" t="s">
        <v>19</v>
      </c>
      <c r="DJ2" s="521"/>
      <c r="DK2" s="522"/>
      <c r="DL2" s="523" t="s">
        <v>20</v>
      </c>
      <c r="DM2" s="521"/>
      <c r="DN2" s="5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3"/>
      <c r="BC3" s="521"/>
      <c r="BD3" s="521"/>
      <c r="BE3" s="522"/>
      <c r="BF3" s="527"/>
      <c r="BG3" s="518"/>
      <c r="BH3" s="518"/>
      <c r="BI3" s="518"/>
      <c r="BJ3" s="518"/>
      <c r="BK3" s="519"/>
      <c r="BL3" s="523"/>
      <c r="BM3" s="521"/>
      <c r="BN3" s="521"/>
      <c r="BO3" s="522"/>
      <c r="BP3" s="527"/>
      <c r="BQ3" s="518"/>
      <c r="BR3" s="518"/>
      <c r="BS3" s="518"/>
      <c r="BT3" s="518"/>
      <c r="BU3" s="519"/>
      <c r="BV3" s="523"/>
      <c r="BW3" s="5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3"/>
      <c r="DG3" s="521"/>
      <c r="DH3" s="522"/>
      <c r="DI3" s="523"/>
      <c r="DJ3" s="521"/>
      <c r="DK3" s="522"/>
      <c r="DL3" s="523"/>
      <c r="DM3" s="521"/>
      <c r="DN3" s="5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BC369" sqref="BC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505"/>
      <c r="K1" s="491"/>
      <c r="L1" s="504"/>
      <c r="M1" s="505"/>
      <c r="N1" s="511" t="s">
        <v>431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84"/>
      <c r="B2" s="484"/>
      <c r="C2" s="484"/>
      <c r="D2" s="484"/>
      <c r="E2" s="484"/>
      <c r="F2" s="484"/>
      <c r="G2" s="484"/>
      <c r="H2" s="246"/>
      <c r="I2" s="512" t="s">
        <v>11</v>
      </c>
      <c r="J2" s="512" t="s">
        <v>12</v>
      </c>
      <c r="K2" s="491" t="s">
        <v>13</v>
      </c>
      <c r="L2" s="504"/>
      <c r="M2" s="505"/>
      <c r="N2" s="497" t="s">
        <v>14</v>
      </c>
      <c r="O2" s="504"/>
      <c r="P2" s="504"/>
      <c r="Q2" s="505"/>
      <c r="R2" s="498" t="s">
        <v>368</v>
      </c>
      <c r="S2" s="499"/>
      <c r="T2" s="499"/>
      <c r="U2" s="499"/>
      <c r="V2" s="499"/>
      <c r="W2" s="500"/>
      <c r="X2" s="497" t="s">
        <v>15</v>
      </c>
      <c r="Y2" s="504"/>
      <c r="Z2" s="504"/>
      <c r="AA2" s="505"/>
      <c r="AB2" s="498" t="s">
        <v>368</v>
      </c>
      <c r="AC2" s="499"/>
      <c r="AD2" s="499"/>
      <c r="AE2" s="499"/>
      <c r="AF2" s="499"/>
      <c r="AG2" s="500"/>
      <c r="AH2" s="497" t="s">
        <v>16</v>
      </c>
      <c r="AI2" s="504"/>
      <c r="AJ2" s="504"/>
      <c r="AK2" s="505"/>
      <c r="AL2" s="498" t="s">
        <v>368</v>
      </c>
      <c r="AM2" s="499"/>
      <c r="AN2" s="499"/>
      <c r="AO2" s="499"/>
      <c r="AP2" s="499"/>
      <c r="AQ2" s="500"/>
      <c r="AR2" s="497" t="s">
        <v>17</v>
      </c>
      <c r="AS2" s="504"/>
      <c r="AT2" s="504"/>
      <c r="AU2" s="505"/>
      <c r="AV2" s="498" t="s">
        <v>368</v>
      </c>
      <c r="AW2" s="499"/>
      <c r="AX2" s="499"/>
      <c r="AY2" s="499"/>
      <c r="AZ2" s="499"/>
      <c r="BA2" s="500"/>
      <c r="BB2" s="497" t="s">
        <v>18</v>
      </c>
      <c r="BC2" s="504"/>
      <c r="BD2" s="504"/>
      <c r="BE2" s="505"/>
      <c r="BF2" s="498" t="s">
        <v>368</v>
      </c>
      <c r="BG2" s="499"/>
      <c r="BH2" s="499"/>
      <c r="BI2" s="499"/>
      <c r="BJ2" s="499"/>
      <c r="BK2" s="500"/>
      <c r="BL2" s="497" t="s">
        <v>19</v>
      </c>
      <c r="BM2" s="504"/>
      <c r="BN2" s="504"/>
      <c r="BO2" s="505"/>
      <c r="BP2" s="498" t="s">
        <v>368</v>
      </c>
      <c r="BQ2" s="499"/>
      <c r="BR2" s="499"/>
      <c r="BS2" s="499"/>
      <c r="BT2" s="499"/>
      <c r="BU2" s="500"/>
      <c r="BV2" s="497" t="s">
        <v>20</v>
      </c>
      <c r="BW2" s="504"/>
      <c r="BX2" s="504"/>
      <c r="BY2" s="505"/>
      <c r="BZ2" s="498" t="s">
        <v>368</v>
      </c>
      <c r="CA2" s="499"/>
      <c r="CB2" s="499"/>
      <c r="CC2" s="499"/>
      <c r="CD2" s="499"/>
      <c r="CE2" s="500"/>
    </row>
    <row r="3" spans="1:83" ht="26.25" hidden="1">
      <c r="A3" s="484"/>
      <c r="B3" s="484"/>
      <c r="C3" s="484"/>
      <c r="D3" s="484"/>
      <c r="E3" s="484"/>
      <c r="F3" s="484"/>
      <c r="G3" s="484"/>
      <c r="H3" s="246"/>
      <c r="I3" s="484"/>
      <c r="J3" s="484"/>
      <c r="K3" s="491" t="s">
        <v>21</v>
      </c>
      <c r="L3" s="504"/>
      <c r="M3" s="505"/>
      <c r="N3" s="497"/>
      <c r="O3" s="504"/>
      <c r="P3" s="504"/>
      <c r="Q3" s="505"/>
      <c r="R3" s="501"/>
      <c r="S3" s="502"/>
      <c r="T3" s="502"/>
      <c r="U3" s="502"/>
      <c r="V3" s="502"/>
      <c r="W3" s="503"/>
      <c r="X3" s="497"/>
      <c r="Y3" s="504"/>
      <c r="Z3" s="504"/>
      <c r="AA3" s="505"/>
      <c r="AB3" s="501"/>
      <c r="AC3" s="502"/>
      <c r="AD3" s="502"/>
      <c r="AE3" s="502"/>
      <c r="AF3" s="502"/>
      <c r="AG3" s="503"/>
      <c r="AH3" s="497"/>
      <c r="AI3" s="504"/>
      <c r="AJ3" s="504"/>
      <c r="AK3" s="505"/>
      <c r="AL3" s="501"/>
      <c r="AM3" s="502"/>
      <c r="AN3" s="502"/>
      <c r="AO3" s="502"/>
      <c r="AP3" s="502"/>
      <c r="AQ3" s="503"/>
      <c r="AR3" s="497"/>
      <c r="AS3" s="504"/>
      <c r="AT3" s="504"/>
      <c r="AU3" s="505"/>
      <c r="AV3" s="501"/>
      <c r="AW3" s="502"/>
      <c r="AX3" s="502"/>
      <c r="AY3" s="502"/>
      <c r="AZ3" s="502"/>
      <c r="BA3" s="503"/>
      <c r="BB3" s="497"/>
      <c r="BC3" s="504"/>
      <c r="BD3" s="504"/>
      <c r="BE3" s="505"/>
      <c r="BF3" s="501"/>
      <c r="BG3" s="502"/>
      <c r="BH3" s="502"/>
      <c r="BI3" s="502"/>
      <c r="BJ3" s="502"/>
      <c r="BK3" s="503"/>
      <c r="BL3" s="497"/>
      <c r="BM3" s="504"/>
      <c r="BN3" s="504"/>
      <c r="BO3" s="505"/>
      <c r="BP3" s="501"/>
      <c r="BQ3" s="502"/>
      <c r="BR3" s="502"/>
      <c r="BS3" s="502"/>
      <c r="BT3" s="502"/>
      <c r="BU3" s="503"/>
      <c r="BV3" s="497"/>
      <c r="BW3" s="504"/>
      <c r="BX3" s="504"/>
      <c r="BY3" s="505"/>
      <c r="BZ3" s="501"/>
      <c r="CA3" s="502"/>
      <c r="CB3" s="502"/>
      <c r="CC3" s="502"/>
      <c r="CD3" s="502"/>
      <c r="CE3" s="503"/>
    </row>
    <row r="4" spans="1:83" ht="56.25" hidden="1" customHeight="1">
      <c r="A4" s="485"/>
      <c r="B4" s="485"/>
      <c r="C4" s="485"/>
      <c r="D4" s="485"/>
      <c r="E4" s="485"/>
      <c r="F4" s="485"/>
      <c r="G4" s="485"/>
      <c r="H4" s="247"/>
      <c r="I4" s="485"/>
      <c r="J4" s="4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437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438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439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440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441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442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443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5" t="s">
        <v>14</v>
      </c>
      <c r="B1" s="514"/>
      <c r="C1" s="514"/>
      <c r="D1" s="514"/>
      <c r="E1" s="514"/>
      <c r="F1" s="516"/>
      <c r="G1" s="116"/>
      <c r="H1" s="517" t="s">
        <v>15</v>
      </c>
      <c r="I1" s="518"/>
      <c r="J1" s="518"/>
      <c r="K1" s="518"/>
      <c r="L1" s="518"/>
      <c r="M1" s="519"/>
      <c r="N1" s="116"/>
      <c r="O1" s="517" t="s">
        <v>16</v>
      </c>
      <c r="P1" s="518"/>
      <c r="Q1" s="518"/>
      <c r="R1" s="518"/>
      <c r="S1" s="518"/>
      <c r="T1" s="518"/>
      <c r="U1" s="116"/>
      <c r="V1" s="517" t="s">
        <v>17</v>
      </c>
      <c r="W1" s="518"/>
      <c r="X1" s="518"/>
      <c r="Y1" s="518"/>
      <c r="Z1" s="518"/>
      <c r="AA1" s="518"/>
      <c r="AB1" s="116"/>
      <c r="AC1" s="517" t="s">
        <v>394</v>
      </c>
      <c r="AD1" s="518"/>
      <c r="AE1" s="518"/>
      <c r="AF1" s="518"/>
      <c r="AG1" s="518"/>
      <c r="AH1" s="518"/>
      <c r="AI1" s="116"/>
      <c r="AJ1" s="517" t="s">
        <v>19</v>
      </c>
      <c r="AK1" s="518"/>
      <c r="AL1" s="518"/>
      <c r="AM1" s="518"/>
      <c r="AN1" s="518"/>
      <c r="AO1" s="518"/>
      <c r="AP1" s="116"/>
      <c r="AQ1" s="517" t="s">
        <v>395</v>
      </c>
      <c r="AR1" s="518"/>
      <c r="AS1" s="518"/>
      <c r="AT1" s="518"/>
      <c r="AU1" s="518"/>
      <c r="AV1" s="5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3" t="s">
        <v>18</v>
      </c>
      <c r="BC2" s="521"/>
      <c r="BD2" s="521"/>
      <c r="BE2" s="522"/>
      <c r="BF2" s="524" t="s">
        <v>368</v>
      </c>
      <c r="BG2" s="525"/>
      <c r="BH2" s="525"/>
      <c r="BI2" s="525"/>
      <c r="BJ2" s="525"/>
      <c r="BK2" s="526"/>
      <c r="BL2" s="523" t="s">
        <v>19</v>
      </c>
      <c r="BM2" s="521"/>
      <c r="BN2" s="521"/>
      <c r="BO2" s="522"/>
      <c r="BP2" s="524" t="s">
        <v>368</v>
      </c>
      <c r="BQ2" s="525"/>
      <c r="BR2" s="525"/>
      <c r="BS2" s="525"/>
      <c r="BT2" s="525"/>
      <c r="BU2" s="526"/>
      <c r="BV2" s="523" t="s">
        <v>20</v>
      </c>
      <c r="BW2" s="5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3" t="s">
        <v>17</v>
      </c>
      <c r="CI2" s="521"/>
      <c r="CJ2" s="522"/>
      <c r="CK2" s="523" t="s">
        <v>18</v>
      </c>
      <c r="CL2" s="521"/>
      <c r="CM2" s="522"/>
      <c r="CN2" s="523" t="s">
        <v>19</v>
      </c>
      <c r="CO2" s="521"/>
      <c r="CP2" s="522"/>
      <c r="CQ2" s="523" t="s">
        <v>20</v>
      </c>
      <c r="CR2" s="521"/>
      <c r="CS2" s="522"/>
      <c r="CT2" s="523" t="s">
        <v>14</v>
      </c>
      <c r="CU2" s="521"/>
      <c r="CV2" s="522"/>
      <c r="CW2" s="523" t="s">
        <v>15</v>
      </c>
      <c r="CX2" s="521"/>
      <c r="CY2" s="522"/>
      <c r="CZ2" s="523" t="s">
        <v>16</v>
      </c>
      <c r="DA2" s="521"/>
      <c r="DB2" s="522"/>
      <c r="DC2" s="523" t="s">
        <v>17</v>
      </c>
      <c r="DD2" s="521"/>
      <c r="DE2" s="522"/>
      <c r="DF2" s="523" t="s">
        <v>18</v>
      </c>
      <c r="DG2" s="521"/>
      <c r="DH2" s="522"/>
      <c r="DI2" s="523" t="s">
        <v>19</v>
      </c>
      <c r="DJ2" s="521"/>
      <c r="DK2" s="522"/>
      <c r="DL2" s="523" t="s">
        <v>20</v>
      </c>
      <c r="DM2" s="521"/>
      <c r="DN2" s="5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3"/>
      <c r="BC3" s="521"/>
      <c r="BD3" s="521"/>
      <c r="BE3" s="522"/>
      <c r="BF3" s="527"/>
      <c r="BG3" s="518"/>
      <c r="BH3" s="518"/>
      <c r="BI3" s="518"/>
      <c r="BJ3" s="518"/>
      <c r="BK3" s="519"/>
      <c r="BL3" s="523"/>
      <c r="BM3" s="521"/>
      <c r="BN3" s="521"/>
      <c r="BO3" s="522"/>
      <c r="BP3" s="527"/>
      <c r="BQ3" s="518"/>
      <c r="BR3" s="518"/>
      <c r="BS3" s="518"/>
      <c r="BT3" s="518"/>
      <c r="BU3" s="519"/>
      <c r="BV3" s="523"/>
      <c r="BW3" s="5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3"/>
      <c r="DG3" s="521"/>
      <c r="DH3" s="522"/>
      <c r="DI3" s="523"/>
      <c r="DJ3" s="521"/>
      <c r="DK3" s="522"/>
      <c r="DL3" s="523"/>
      <c r="DM3" s="521"/>
      <c r="DN3" s="5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abSelected="1" topLeftCell="B1" zoomScale="90" zoomScaleNormal="90" workbookViewId="0">
      <selection activeCell="BM107" sqref="BM10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490"/>
      <c r="K1" s="491"/>
      <c r="L1" s="504"/>
      <c r="M1" s="505"/>
      <c r="N1" s="511" t="s">
        <v>432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84"/>
      <c r="B2" s="484"/>
      <c r="C2" s="484"/>
      <c r="D2" s="484"/>
      <c r="E2" s="484"/>
      <c r="F2" s="484"/>
      <c r="G2" s="484"/>
      <c r="H2" s="246"/>
      <c r="I2" s="512" t="s">
        <v>11</v>
      </c>
      <c r="J2" s="512" t="s">
        <v>12</v>
      </c>
      <c r="K2" s="491" t="s">
        <v>13</v>
      </c>
      <c r="L2" s="504"/>
      <c r="M2" s="505"/>
      <c r="N2" s="497" t="s">
        <v>14</v>
      </c>
      <c r="O2" s="504"/>
      <c r="P2" s="504"/>
      <c r="Q2" s="505"/>
      <c r="R2" s="498" t="s">
        <v>368</v>
      </c>
      <c r="S2" s="499"/>
      <c r="T2" s="499"/>
      <c r="U2" s="499"/>
      <c r="V2" s="499"/>
      <c r="W2" s="500"/>
      <c r="X2" s="497" t="s">
        <v>15</v>
      </c>
      <c r="Y2" s="504"/>
      <c r="Z2" s="504"/>
      <c r="AA2" s="505"/>
      <c r="AB2" s="498" t="s">
        <v>368</v>
      </c>
      <c r="AC2" s="499"/>
      <c r="AD2" s="499"/>
      <c r="AE2" s="499"/>
      <c r="AF2" s="499"/>
      <c r="AG2" s="500"/>
      <c r="AH2" s="497" t="s">
        <v>16</v>
      </c>
      <c r="AI2" s="504"/>
      <c r="AJ2" s="504"/>
      <c r="AK2" s="505"/>
      <c r="AL2" s="498" t="s">
        <v>368</v>
      </c>
      <c r="AM2" s="499"/>
      <c r="AN2" s="499"/>
      <c r="AO2" s="499"/>
      <c r="AP2" s="499"/>
      <c r="AQ2" s="500"/>
      <c r="AR2" s="497" t="s">
        <v>17</v>
      </c>
      <c r="AS2" s="504"/>
      <c r="AT2" s="504"/>
      <c r="AU2" s="505"/>
      <c r="AV2" s="498" t="s">
        <v>368</v>
      </c>
      <c r="AW2" s="499"/>
      <c r="AX2" s="499"/>
      <c r="AY2" s="499"/>
      <c r="AZ2" s="499"/>
      <c r="BA2" s="500"/>
      <c r="BB2" s="497" t="s">
        <v>18</v>
      </c>
      <c r="BC2" s="504"/>
      <c r="BD2" s="504"/>
      <c r="BE2" s="505"/>
      <c r="BF2" s="498" t="s">
        <v>368</v>
      </c>
      <c r="BG2" s="499"/>
      <c r="BH2" s="499"/>
      <c r="BI2" s="499"/>
      <c r="BJ2" s="499"/>
      <c r="BK2" s="500"/>
      <c r="BL2" s="497" t="s">
        <v>19</v>
      </c>
      <c r="BM2" s="504"/>
      <c r="BN2" s="504"/>
      <c r="BO2" s="505"/>
      <c r="BP2" s="498" t="s">
        <v>368</v>
      </c>
      <c r="BQ2" s="499"/>
      <c r="BR2" s="499"/>
      <c r="BS2" s="499"/>
      <c r="BT2" s="499"/>
      <c r="BU2" s="500"/>
      <c r="BV2" s="497" t="s">
        <v>20</v>
      </c>
      <c r="BW2" s="504"/>
      <c r="BX2" s="504"/>
      <c r="BY2" s="505"/>
      <c r="BZ2" s="498" t="s">
        <v>368</v>
      </c>
      <c r="CA2" s="499"/>
      <c r="CB2" s="499"/>
      <c r="CC2" s="499"/>
      <c r="CD2" s="499"/>
      <c r="CE2" s="500"/>
    </row>
    <row r="3" spans="1:83" ht="26.25" hidden="1">
      <c r="A3" s="484"/>
      <c r="B3" s="484"/>
      <c r="C3" s="484"/>
      <c r="D3" s="484"/>
      <c r="E3" s="484"/>
      <c r="F3" s="484"/>
      <c r="G3" s="484"/>
      <c r="H3" s="246"/>
      <c r="I3" s="484"/>
      <c r="J3" s="484"/>
      <c r="K3" s="491" t="s">
        <v>21</v>
      </c>
      <c r="L3" s="504"/>
      <c r="M3" s="505"/>
      <c r="N3" s="497"/>
      <c r="O3" s="504"/>
      <c r="P3" s="504"/>
      <c r="Q3" s="505"/>
      <c r="R3" s="501"/>
      <c r="S3" s="502"/>
      <c r="T3" s="502"/>
      <c r="U3" s="502"/>
      <c r="V3" s="502"/>
      <c r="W3" s="503"/>
      <c r="X3" s="497"/>
      <c r="Y3" s="504"/>
      <c r="Z3" s="504"/>
      <c r="AA3" s="505"/>
      <c r="AB3" s="501"/>
      <c r="AC3" s="502"/>
      <c r="AD3" s="502"/>
      <c r="AE3" s="502"/>
      <c r="AF3" s="502"/>
      <c r="AG3" s="503"/>
      <c r="AH3" s="497"/>
      <c r="AI3" s="504"/>
      <c r="AJ3" s="504"/>
      <c r="AK3" s="505"/>
      <c r="AL3" s="501"/>
      <c r="AM3" s="502"/>
      <c r="AN3" s="502"/>
      <c r="AO3" s="502"/>
      <c r="AP3" s="502"/>
      <c r="AQ3" s="503"/>
      <c r="AR3" s="497"/>
      <c r="AS3" s="504"/>
      <c r="AT3" s="504"/>
      <c r="AU3" s="505"/>
      <c r="AV3" s="501"/>
      <c r="AW3" s="502"/>
      <c r="AX3" s="502"/>
      <c r="AY3" s="502"/>
      <c r="AZ3" s="502"/>
      <c r="BA3" s="503"/>
      <c r="BB3" s="497"/>
      <c r="BC3" s="504"/>
      <c r="BD3" s="504"/>
      <c r="BE3" s="505"/>
      <c r="BF3" s="501"/>
      <c r="BG3" s="502"/>
      <c r="BH3" s="502"/>
      <c r="BI3" s="502"/>
      <c r="BJ3" s="502"/>
      <c r="BK3" s="503"/>
      <c r="BL3" s="497"/>
      <c r="BM3" s="504"/>
      <c r="BN3" s="504"/>
      <c r="BO3" s="505"/>
      <c r="BP3" s="501"/>
      <c r="BQ3" s="502"/>
      <c r="BR3" s="502"/>
      <c r="BS3" s="502"/>
      <c r="BT3" s="502"/>
      <c r="BU3" s="503"/>
      <c r="BV3" s="497"/>
      <c r="BW3" s="504"/>
      <c r="BX3" s="504"/>
      <c r="BY3" s="505"/>
      <c r="BZ3" s="501"/>
      <c r="CA3" s="502"/>
      <c r="CB3" s="502"/>
      <c r="CC3" s="502"/>
      <c r="CD3" s="502"/>
      <c r="CE3" s="503"/>
    </row>
    <row r="4" spans="1:83" ht="56.25" hidden="1" customHeight="1">
      <c r="A4" s="485"/>
      <c r="B4" s="485"/>
      <c r="C4" s="485"/>
      <c r="D4" s="485"/>
      <c r="E4" s="485"/>
      <c r="F4" s="485"/>
      <c r="G4" s="485"/>
      <c r="H4" s="247"/>
      <c r="I4" s="485"/>
      <c r="J4" s="4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2590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349</v>
      </c>
      <c r="M62" s="172">
        <v>0</v>
      </c>
      <c r="N62" s="173"/>
      <c r="O62" s="202">
        <v>89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80">
        <v>1112036</v>
      </c>
      <c r="G92" s="48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80">
        <v>1112038</v>
      </c>
      <c r="G94" s="48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69</v>
      </c>
      <c r="M98" s="172">
        <v>0</v>
      </c>
      <c r="N98" s="173"/>
      <c r="O98" s="202">
        <v>39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71</v>
      </c>
      <c r="M99" s="172">
        <v>0</v>
      </c>
      <c r="N99" s="173"/>
      <c r="O99" s="202">
        <v>41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336</v>
      </c>
      <c r="M101" s="172">
        <v>0</v>
      </c>
      <c r="N101" s="173"/>
      <c r="O101" s="202">
        <v>89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113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5211</v>
      </c>
      <c r="M104" s="172">
        <v>0</v>
      </c>
      <c r="N104" s="173"/>
      <c r="O104" s="218">
        <v>783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674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604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660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525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46</v>
      </c>
      <c r="M126" s="172">
        <v>0</v>
      </c>
      <c r="N126" s="173"/>
      <c r="O126" s="202">
        <v>26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6871</v>
      </c>
      <c r="M141" s="172">
        <v>0</v>
      </c>
      <c r="N141" s="173"/>
      <c r="O141" s="218">
        <v>1029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726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5173</v>
      </c>
      <c r="M144" s="172">
        <v>0</v>
      </c>
      <c r="N144" s="173"/>
      <c r="O144" s="218">
        <v>794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577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9900</v>
      </c>
      <c r="M145" s="172">
        <v>0</v>
      </c>
      <c r="N145" s="173"/>
      <c r="O145" s="218">
        <f>480+1140</f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480+1140</f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480+1140</f>
        <v>1620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480+1140</f>
        <v>1620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480+1140</f>
        <v>1620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24</v>
      </c>
      <c r="M155" s="172">
        <v>0</v>
      </c>
      <c r="N155" s="173"/>
      <c r="O155" s="202">
        <v>4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4961</v>
      </c>
      <c r="M169" s="172">
        <v>0</v>
      </c>
      <c r="N169" s="173"/>
      <c r="O169" s="218">
        <v>836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641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1293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16175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675+1980</f>
        <v>2655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675+1980</f>
        <v>2655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58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597</v>
      </c>
      <c r="M174" s="172">
        <v>0</v>
      </c>
      <c r="N174" s="173"/>
      <c r="O174" s="202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4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5529</v>
      </c>
      <c r="M180" s="172">
        <v>0</v>
      </c>
      <c r="N180" s="173"/>
      <c r="O180" s="218">
        <v>889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641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12900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660+1500</f>
        <v>2160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660+1500</f>
        <v>2160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660+1500</f>
        <v>2160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6200</v>
      </c>
      <c r="M204" s="172">
        <v>0</v>
      </c>
      <c r="N204" s="173"/>
      <c r="O204" s="218">
        <f>340+680</f>
        <v>1020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340+680</f>
        <v>1020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340+680</f>
        <v>1020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340+680</f>
        <v>1020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340+680</f>
        <v>1020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13280</v>
      </c>
      <c r="M222" s="172">
        <v>0</v>
      </c>
      <c r="N222" s="173"/>
      <c r="O222" s="218">
        <f>684+1512</f>
        <v>2196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684+1512</f>
        <v>2196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684+1512</f>
        <v>2196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684+1512</f>
        <v>2196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684+1512</f>
        <v>2196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12540</v>
      </c>
      <c r="M223" s="172">
        <v>0</v>
      </c>
      <c r="N223" s="173"/>
      <c r="O223" s="218">
        <f>612+1476</f>
        <v>2088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612+1476</f>
        <v>2088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612+1476</f>
        <v>2088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612+1476</f>
        <v>2088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612+1476</f>
        <v>2088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10640</v>
      </c>
      <c r="M224" s="172">
        <v>0</v>
      </c>
      <c r="N224" s="173"/>
      <c r="O224" s="218">
        <f>640+1088</f>
        <v>1728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640+1088</f>
        <v>1728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640+1088</f>
        <v>1728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640+1088</f>
        <v>1728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640+1088</f>
        <v>1728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14600</v>
      </c>
      <c r="M300" s="172">
        <v>0</v>
      </c>
      <c r="N300" s="173"/>
      <c r="O300" s="218">
        <f>840+1560</f>
        <v>2400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840+1560</f>
        <v>2400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840+1560</f>
        <v>2400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840+1560</f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f>840+1560</f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4415</v>
      </c>
      <c r="M322" s="172">
        <v>0</v>
      </c>
      <c r="N322" s="173"/>
      <c r="O322" s="264">
        <v>678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539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929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4195</v>
      </c>
      <c r="M323" s="172">
        <v>0</v>
      </c>
      <c r="N323" s="173"/>
      <c r="O323" s="218">
        <v>606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488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833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218">
        <v>1458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2348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1348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5100</v>
      </c>
      <c r="M329" s="172">
        <v>0</v>
      </c>
      <c r="N329" s="173"/>
      <c r="O329" s="218">
        <f>360+480</f>
        <v>840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360+480</f>
        <v>840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360+480</f>
        <v>840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f>360+480</f>
        <v>840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800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8500</v>
      </c>
      <c r="M343" s="172">
        <v>0</v>
      </c>
      <c r="N343" s="173"/>
      <c r="O343" s="218">
        <f>480+900</f>
        <v>1380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480+900</f>
        <v>1380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480+900</f>
        <v>1380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480+900</f>
        <v>1380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480+900</f>
        <v>1380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445</v>
      </c>
      <c r="H352" s="168" t="s">
        <v>69</v>
      </c>
      <c r="I352" s="168"/>
      <c r="J352" s="158"/>
      <c r="K352" s="172">
        <v>0</v>
      </c>
      <c r="L352" s="159">
        <f t="shared" si="12"/>
        <v>6260</v>
      </c>
      <c r="M352" s="172">
        <v>0</v>
      </c>
      <c r="N352" s="173"/>
      <c r="O352" s="339">
        <f>360+720</f>
        <v>1080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270+630</f>
        <v>900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270+630</f>
        <v>900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360+630</f>
        <v>990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360+630</f>
        <v>990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446</v>
      </c>
      <c r="H353" s="168" t="s">
        <v>69</v>
      </c>
      <c r="I353" s="168"/>
      <c r="J353" s="158"/>
      <c r="K353" s="172">
        <v>0</v>
      </c>
      <c r="L353" s="159">
        <f t="shared" si="12"/>
        <v>1260</v>
      </c>
      <c r="M353" s="172">
        <v>0</v>
      </c>
      <c r="N353" s="173"/>
      <c r="O353" s="339">
        <f>180+240</f>
        <v>420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180+240</f>
        <v>420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180+240</f>
        <v>420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439</v>
      </c>
      <c r="H354" s="168" t="s">
        <v>69</v>
      </c>
      <c r="I354" s="168"/>
      <c r="J354" s="158"/>
      <c r="K354" s="172">
        <v>0</v>
      </c>
      <c r="L354" s="159">
        <f t="shared" si="12"/>
        <v>5320</v>
      </c>
      <c r="M354" s="172">
        <v>0</v>
      </c>
      <c r="N354" s="173"/>
      <c r="O354" s="339">
        <f>216+648</f>
        <v>864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216+648</f>
        <v>864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216+648</f>
        <v>864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216+648</f>
        <v>864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f>216+648</f>
        <v>864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440</v>
      </c>
      <c r="H355" s="385" t="s">
        <v>69</v>
      </c>
      <c r="I355" s="386"/>
      <c r="J355" s="387"/>
      <c r="K355" s="250"/>
      <c r="L355" s="159">
        <f t="shared" si="12"/>
        <v>5840</v>
      </c>
      <c r="M355" s="250"/>
      <c r="N355" s="231"/>
      <c r="O355" s="392">
        <f>270+990</f>
        <v>1260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f>270+990</f>
        <v>1260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f>180+720</f>
        <v>900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f>180+720</f>
        <v>900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f>180+540</f>
        <v>720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441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4780</v>
      </c>
      <c r="M356" s="388">
        <v>0</v>
      </c>
      <c r="N356" s="231"/>
      <c r="O356" s="393">
        <f>180+540</f>
        <v>720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f>180+540</f>
        <v>720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f>180+540</f>
        <v>720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f>180+540</f>
        <v>720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f>180+720</f>
        <v>900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8500</v>
      </c>
      <c r="M357" s="267">
        <v>0</v>
      </c>
      <c r="N357" s="173"/>
      <c r="O357" s="389">
        <v>1346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2271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1678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1212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1293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2841</v>
      </c>
      <c r="M359" s="172">
        <v>0</v>
      </c>
      <c r="N359" s="173"/>
      <c r="O359" s="339">
        <v>329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377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282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411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3634</v>
      </c>
      <c r="M360" s="172"/>
      <c r="N360" s="173"/>
      <c r="O360" s="339">
        <v>484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446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328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3583</v>
      </c>
      <c r="M361" s="172"/>
      <c r="N361" s="173"/>
      <c r="O361" s="482">
        <v>492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524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1049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618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2502</v>
      </c>
      <c r="M362" s="172"/>
      <c r="N362" s="173"/>
      <c r="O362" s="339">
        <v>313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870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264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305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3605</v>
      </c>
      <c r="M363" s="172"/>
      <c r="N363" s="173"/>
      <c r="O363" s="482">
        <v>638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830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338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439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10749</v>
      </c>
      <c r="M364" s="172">
        <v>0</v>
      </c>
      <c r="N364" s="173"/>
      <c r="O364" s="339">
        <v>3865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3110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3615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442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12400</v>
      </c>
      <c r="M1001" s="388">
        <v>0</v>
      </c>
      <c r="N1001" s="318"/>
      <c r="O1001" s="393">
        <f>630+1440</f>
        <v>2070</v>
      </c>
      <c r="Y1001" s="395">
        <f>630+1440</f>
        <v>2070</v>
      </c>
      <c r="AI1001" s="397">
        <f>180+1440</f>
        <v>1620</v>
      </c>
      <c r="AS1001" s="399">
        <f>630+1440</f>
        <v>2070</v>
      </c>
      <c r="BC1001" s="401">
        <f>630+1440</f>
        <v>2070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443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2160</v>
      </c>
      <c r="M1002" s="177"/>
      <c r="N1002" s="478"/>
      <c r="O1002" s="218">
        <f>180+360</f>
        <v>540</v>
      </c>
      <c r="Y1002" s="221">
        <f>360+180</f>
        <v>540</v>
      </c>
      <c r="AI1002" s="222">
        <f>180+360</f>
        <v>540</v>
      </c>
      <c r="AS1002" s="248">
        <f>180+360</f>
        <v>540</v>
      </c>
      <c r="BC1002" s="223"/>
      <c r="BM1002" s="224"/>
      <c r="BW1002" s="275"/>
    </row>
  </sheetData>
  <autoFilter ref="H1:H1002" xr:uid="{00000000-0009-0000-0000-000005000000}">
    <filterColumn colId="0">
      <filters>
        <filter val="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5" t="s">
        <v>14</v>
      </c>
      <c r="B1" s="514"/>
      <c r="C1" s="514"/>
      <c r="D1" s="514"/>
      <c r="E1" s="514"/>
      <c r="F1" s="516"/>
      <c r="G1" s="116"/>
      <c r="H1" s="517" t="s">
        <v>15</v>
      </c>
      <c r="I1" s="518"/>
      <c r="J1" s="518"/>
      <c r="K1" s="518"/>
      <c r="L1" s="518"/>
      <c r="M1" s="519"/>
      <c r="N1" s="116"/>
      <c r="O1" s="517" t="s">
        <v>16</v>
      </c>
      <c r="P1" s="518"/>
      <c r="Q1" s="518"/>
      <c r="R1" s="518"/>
      <c r="S1" s="518"/>
      <c r="T1" s="518"/>
      <c r="U1" s="116"/>
      <c r="V1" s="517" t="s">
        <v>17</v>
      </c>
      <c r="W1" s="518"/>
      <c r="X1" s="518"/>
      <c r="Y1" s="518"/>
      <c r="Z1" s="518"/>
      <c r="AA1" s="518"/>
      <c r="AB1" s="116"/>
      <c r="AC1" s="517" t="s">
        <v>394</v>
      </c>
      <c r="AD1" s="518"/>
      <c r="AE1" s="518"/>
      <c r="AF1" s="518"/>
      <c r="AG1" s="518"/>
      <c r="AH1" s="518"/>
      <c r="AI1" s="116"/>
      <c r="AJ1" s="517" t="s">
        <v>19</v>
      </c>
      <c r="AK1" s="518"/>
      <c r="AL1" s="518"/>
      <c r="AM1" s="518"/>
      <c r="AN1" s="518"/>
      <c r="AO1" s="518"/>
      <c r="AP1" s="116"/>
      <c r="AQ1" s="517" t="s">
        <v>395</v>
      </c>
      <c r="AR1" s="518"/>
      <c r="AS1" s="518"/>
      <c r="AT1" s="518"/>
      <c r="AU1" s="518"/>
      <c r="AV1" s="5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3" t="s">
        <v>18</v>
      </c>
      <c r="BC2" s="521"/>
      <c r="BD2" s="521"/>
      <c r="BE2" s="522"/>
      <c r="BF2" s="524" t="s">
        <v>368</v>
      </c>
      <c r="BG2" s="525"/>
      <c r="BH2" s="525"/>
      <c r="BI2" s="525"/>
      <c r="BJ2" s="525"/>
      <c r="BK2" s="526"/>
      <c r="BL2" s="523" t="s">
        <v>19</v>
      </c>
      <c r="BM2" s="521"/>
      <c r="BN2" s="521"/>
      <c r="BO2" s="522"/>
      <c r="BP2" s="524" t="s">
        <v>368</v>
      </c>
      <c r="BQ2" s="525"/>
      <c r="BR2" s="525"/>
      <c r="BS2" s="525"/>
      <c r="BT2" s="525"/>
      <c r="BU2" s="526"/>
      <c r="BV2" s="523" t="s">
        <v>20</v>
      </c>
      <c r="BW2" s="5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3" t="s">
        <v>17</v>
      </c>
      <c r="CI2" s="521"/>
      <c r="CJ2" s="522"/>
      <c r="CK2" s="523" t="s">
        <v>18</v>
      </c>
      <c r="CL2" s="521"/>
      <c r="CM2" s="522"/>
      <c r="CN2" s="523" t="s">
        <v>19</v>
      </c>
      <c r="CO2" s="521"/>
      <c r="CP2" s="522"/>
      <c r="CQ2" s="523" t="s">
        <v>20</v>
      </c>
      <c r="CR2" s="521"/>
      <c r="CS2" s="522"/>
      <c r="CT2" s="523" t="s">
        <v>14</v>
      </c>
      <c r="CU2" s="521"/>
      <c r="CV2" s="522"/>
      <c r="CW2" s="523" t="s">
        <v>15</v>
      </c>
      <c r="CX2" s="521"/>
      <c r="CY2" s="522"/>
      <c r="CZ2" s="523" t="s">
        <v>16</v>
      </c>
      <c r="DA2" s="521"/>
      <c r="DB2" s="522"/>
      <c r="DC2" s="523" t="s">
        <v>17</v>
      </c>
      <c r="DD2" s="521"/>
      <c r="DE2" s="522"/>
      <c r="DF2" s="523" t="s">
        <v>18</v>
      </c>
      <c r="DG2" s="521"/>
      <c r="DH2" s="522"/>
      <c r="DI2" s="523" t="s">
        <v>19</v>
      </c>
      <c r="DJ2" s="521"/>
      <c r="DK2" s="522"/>
      <c r="DL2" s="523" t="s">
        <v>20</v>
      </c>
      <c r="DM2" s="521"/>
      <c r="DN2" s="5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3"/>
      <c r="BC3" s="521"/>
      <c r="BD3" s="521"/>
      <c r="BE3" s="522"/>
      <c r="BF3" s="527"/>
      <c r="BG3" s="518"/>
      <c r="BH3" s="518"/>
      <c r="BI3" s="518"/>
      <c r="BJ3" s="518"/>
      <c r="BK3" s="519"/>
      <c r="BL3" s="523"/>
      <c r="BM3" s="521"/>
      <c r="BN3" s="521"/>
      <c r="BO3" s="522"/>
      <c r="BP3" s="527"/>
      <c r="BQ3" s="518"/>
      <c r="BR3" s="518"/>
      <c r="BS3" s="518"/>
      <c r="BT3" s="518"/>
      <c r="BU3" s="519"/>
      <c r="BV3" s="523"/>
      <c r="BW3" s="5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3"/>
      <c r="DG3" s="521"/>
      <c r="DH3" s="522"/>
      <c r="DI3" s="523"/>
      <c r="DJ3" s="521"/>
      <c r="DK3" s="522"/>
      <c r="DL3" s="523"/>
      <c r="DM3" s="521"/>
      <c r="DN3" s="5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5"/>
  <sheetViews>
    <sheetView zoomScale="90" zoomScaleNormal="90" workbookViewId="0">
      <selection activeCell="F366" sqref="F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505"/>
      <c r="K1" s="491"/>
      <c r="L1" s="504"/>
      <c r="M1" s="505"/>
      <c r="N1" s="511" t="s">
        <v>433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84"/>
      <c r="B2" s="484"/>
      <c r="C2" s="484"/>
      <c r="D2" s="484"/>
      <c r="E2" s="484"/>
      <c r="F2" s="484"/>
      <c r="G2" s="484"/>
      <c r="H2" s="246"/>
      <c r="I2" s="512" t="s">
        <v>11</v>
      </c>
      <c r="J2" s="512" t="s">
        <v>12</v>
      </c>
      <c r="K2" s="491" t="s">
        <v>13</v>
      </c>
      <c r="L2" s="504"/>
      <c r="M2" s="505"/>
      <c r="N2" s="497" t="s">
        <v>14</v>
      </c>
      <c r="O2" s="504"/>
      <c r="P2" s="504"/>
      <c r="Q2" s="505"/>
      <c r="R2" s="498" t="s">
        <v>368</v>
      </c>
      <c r="S2" s="499"/>
      <c r="T2" s="499"/>
      <c r="U2" s="499"/>
      <c r="V2" s="499"/>
      <c r="W2" s="500"/>
      <c r="X2" s="497" t="s">
        <v>15</v>
      </c>
      <c r="Y2" s="504"/>
      <c r="Z2" s="504"/>
      <c r="AA2" s="505"/>
      <c r="AB2" s="498" t="s">
        <v>368</v>
      </c>
      <c r="AC2" s="499"/>
      <c r="AD2" s="499"/>
      <c r="AE2" s="499"/>
      <c r="AF2" s="499"/>
      <c r="AG2" s="500"/>
      <c r="AH2" s="497" t="s">
        <v>16</v>
      </c>
      <c r="AI2" s="504"/>
      <c r="AJ2" s="504"/>
      <c r="AK2" s="505"/>
      <c r="AL2" s="498" t="s">
        <v>368</v>
      </c>
      <c r="AM2" s="499"/>
      <c r="AN2" s="499"/>
      <c r="AO2" s="499"/>
      <c r="AP2" s="499"/>
      <c r="AQ2" s="500"/>
      <c r="AR2" s="497" t="s">
        <v>17</v>
      </c>
      <c r="AS2" s="504"/>
      <c r="AT2" s="504"/>
      <c r="AU2" s="505"/>
      <c r="AV2" s="498" t="s">
        <v>368</v>
      </c>
      <c r="AW2" s="499"/>
      <c r="AX2" s="499"/>
      <c r="AY2" s="499"/>
      <c r="AZ2" s="499"/>
      <c r="BA2" s="500"/>
      <c r="BB2" s="497" t="s">
        <v>18</v>
      </c>
      <c r="BC2" s="504"/>
      <c r="BD2" s="504"/>
      <c r="BE2" s="505"/>
      <c r="BF2" s="498" t="s">
        <v>368</v>
      </c>
      <c r="BG2" s="499"/>
      <c r="BH2" s="499"/>
      <c r="BI2" s="499"/>
      <c r="BJ2" s="499"/>
      <c r="BK2" s="500"/>
      <c r="BL2" s="497" t="s">
        <v>19</v>
      </c>
      <c r="BM2" s="504"/>
      <c r="BN2" s="504"/>
      <c r="BO2" s="505"/>
      <c r="BP2" s="498" t="s">
        <v>368</v>
      </c>
      <c r="BQ2" s="499"/>
      <c r="BR2" s="499"/>
      <c r="BS2" s="499"/>
      <c r="BT2" s="499"/>
      <c r="BU2" s="500"/>
      <c r="BV2" s="497" t="s">
        <v>20</v>
      </c>
      <c r="BW2" s="504"/>
      <c r="BX2" s="504"/>
      <c r="BY2" s="505"/>
      <c r="BZ2" s="498" t="s">
        <v>368</v>
      </c>
      <c r="CA2" s="499"/>
      <c r="CB2" s="499"/>
      <c r="CC2" s="499"/>
      <c r="CD2" s="499"/>
      <c r="CE2" s="500"/>
    </row>
    <row r="3" spans="1:83" ht="26.25" hidden="1">
      <c r="A3" s="484"/>
      <c r="B3" s="484"/>
      <c r="C3" s="484"/>
      <c r="D3" s="484"/>
      <c r="E3" s="484"/>
      <c r="F3" s="484"/>
      <c r="G3" s="484"/>
      <c r="H3" s="246"/>
      <c r="I3" s="484"/>
      <c r="J3" s="484"/>
      <c r="K3" s="491" t="s">
        <v>21</v>
      </c>
      <c r="L3" s="504"/>
      <c r="M3" s="505"/>
      <c r="N3" s="497"/>
      <c r="O3" s="504"/>
      <c r="P3" s="504"/>
      <c r="Q3" s="505"/>
      <c r="R3" s="501"/>
      <c r="S3" s="502"/>
      <c r="T3" s="502"/>
      <c r="U3" s="502"/>
      <c r="V3" s="502"/>
      <c r="W3" s="503"/>
      <c r="X3" s="497"/>
      <c r="Y3" s="504"/>
      <c r="Z3" s="504"/>
      <c r="AA3" s="505"/>
      <c r="AB3" s="501"/>
      <c r="AC3" s="502"/>
      <c r="AD3" s="502"/>
      <c r="AE3" s="502"/>
      <c r="AF3" s="502"/>
      <c r="AG3" s="503"/>
      <c r="AH3" s="497"/>
      <c r="AI3" s="504"/>
      <c r="AJ3" s="504"/>
      <c r="AK3" s="505"/>
      <c r="AL3" s="501"/>
      <c r="AM3" s="502"/>
      <c r="AN3" s="502"/>
      <c r="AO3" s="502"/>
      <c r="AP3" s="502"/>
      <c r="AQ3" s="503"/>
      <c r="AR3" s="497"/>
      <c r="AS3" s="504"/>
      <c r="AT3" s="504"/>
      <c r="AU3" s="505"/>
      <c r="AV3" s="501"/>
      <c r="AW3" s="502"/>
      <c r="AX3" s="502"/>
      <c r="AY3" s="502"/>
      <c r="AZ3" s="502"/>
      <c r="BA3" s="503"/>
      <c r="BB3" s="497"/>
      <c r="BC3" s="504"/>
      <c r="BD3" s="504"/>
      <c r="BE3" s="505"/>
      <c r="BF3" s="501"/>
      <c r="BG3" s="502"/>
      <c r="BH3" s="502"/>
      <c r="BI3" s="502"/>
      <c r="BJ3" s="502"/>
      <c r="BK3" s="503"/>
      <c r="BL3" s="497"/>
      <c r="BM3" s="504"/>
      <c r="BN3" s="504"/>
      <c r="BO3" s="505"/>
      <c r="BP3" s="501"/>
      <c r="BQ3" s="502"/>
      <c r="BR3" s="502"/>
      <c r="BS3" s="502"/>
      <c r="BT3" s="502"/>
      <c r="BU3" s="503"/>
      <c r="BV3" s="497"/>
      <c r="BW3" s="504"/>
      <c r="BX3" s="504"/>
      <c r="BY3" s="505"/>
      <c r="BZ3" s="501"/>
      <c r="CA3" s="502"/>
      <c r="CB3" s="502"/>
      <c r="CC3" s="502"/>
      <c r="CD3" s="502"/>
      <c r="CE3" s="503"/>
    </row>
    <row r="4" spans="1:83" ht="56.25" hidden="1" customHeight="1">
      <c r="A4" s="485"/>
      <c r="B4" s="485"/>
      <c r="C4" s="485"/>
      <c r="D4" s="485"/>
      <c r="E4" s="485"/>
      <c r="F4" s="485"/>
      <c r="G4" s="485"/>
      <c r="H4" s="247"/>
      <c r="I4" s="485"/>
      <c r="J4" s="4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ref="BY336:BY359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9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31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274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2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434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4" t="s">
        <v>386</v>
      </c>
      <c r="Q360" s="243">
        <v>316</v>
      </c>
      <c r="R360" s="242" t="s">
        <v>387</v>
      </c>
      <c r="S360" s="243"/>
      <c r="T360" s="244"/>
      <c r="U360" s="244"/>
      <c r="V360" s="244"/>
      <c r="W360" s="236"/>
      <c r="X360" s="236"/>
      <c r="Y360" s="291"/>
      <c r="Z360" s="245"/>
      <c r="AA360" s="243">
        <v>316</v>
      </c>
      <c r="AB360" s="242" t="s">
        <v>387</v>
      </c>
      <c r="AC360" s="243"/>
      <c r="AD360" s="244"/>
      <c r="AE360" s="244"/>
      <c r="AF360" s="244"/>
      <c r="AG360" s="236"/>
      <c r="AH360" s="236"/>
      <c r="AI360" s="291"/>
      <c r="AJ360" s="245"/>
      <c r="AK360" s="243">
        <v>316</v>
      </c>
      <c r="AL360" s="242" t="s">
        <v>387</v>
      </c>
      <c r="AM360" s="243"/>
      <c r="AN360" s="244"/>
      <c r="AO360" s="244"/>
      <c r="AP360" s="244"/>
      <c r="AQ360" s="236"/>
      <c r="AR360" s="236"/>
      <c r="AS360" s="291"/>
      <c r="AT360" s="245"/>
      <c r="AU360" s="243">
        <v>316</v>
      </c>
      <c r="AV360" s="242" t="s">
        <v>387</v>
      </c>
      <c r="AW360" s="243"/>
      <c r="AX360" s="244"/>
      <c r="AY360" s="244"/>
      <c r="AZ360" s="244"/>
      <c r="BA360" s="236"/>
      <c r="BB360" s="236"/>
      <c r="BC360" s="291"/>
      <c r="BD360" s="245"/>
      <c r="BE360" s="243">
        <v>316</v>
      </c>
      <c r="BF360" s="242" t="s">
        <v>387</v>
      </c>
      <c r="BG360" s="243"/>
      <c r="BH360" s="244"/>
      <c r="BI360" s="244"/>
      <c r="BJ360" s="244"/>
      <c r="BK360" s="236"/>
      <c r="BL360" s="236"/>
      <c r="BM360" s="291"/>
      <c r="BN360" s="245"/>
      <c r="BO360" s="243">
        <v>316</v>
      </c>
      <c r="BP360" s="242" t="s">
        <v>387</v>
      </c>
      <c r="BQ360" s="243"/>
      <c r="BR360" s="244"/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388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390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391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392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393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</sheetData>
  <autoFilter ref="H1:H36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5" t="s">
        <v>14</v>
      </c>
      <c r="B1" s="514"/>
      <c r="C1" s="514"/>
      <c r="D1" s="514"/>
      <c r="E1" s="514"/>
      <c r="F1" s="516"/>
      <c r="G1" s="116"/>
      <c r="H1" s="517" t="s">
        <v>15</v>
      </c>
      <c r="I1" s="518"/>
      <c r="J1" s="518"/>
      <c r="K1" s="518"/>
      <c r="L1" s="518"/>
      <c r="M1" s="519"/>
      <c r="N1" s="116"/>
      <c r="O1" s="517" t="s">
        <v>16</v>
      </c>
      <c r="P1" s="518"/>
      <c r="Q1" s="518"/>
      <c r="R1" s="518"/>
      <c r="S1" s="518"/>
      <c r="T1" s="518"/>
      <c r="U1" s="116"/>
      <c r="V1" s="517" t="s">
        <v>17</v>
      </c>
      <c r="W1" s="518"/>
      <c r="X1" s="518"/>
      <c r="Y1" s="518"/>
      <c r="Z1" s="518"/>
      <c r="AA1" s="518"/>
      <c r="AB1" s="116"/>
      <c r="AC1" s="517" t="s">
        <v>394</v>
      </c>
      <c r="AD1" s="518"/>
      <c r="AE1" s="518"/>
      <c r="AF1" s="518"/>
      <c r="AG1" s="518"/>
      <c r="AH1" s="518"/>
      <c r="AI1" s="116"/>
      <c r="AJ1" s="517" t="s">
        <v>19</v>
      </c>
      <c r="AK1" s="518"/>
      <c r="AL1" s="518"/>
      <c r="AM1" s="518"/>
      <c r="AN1" s="518"/>
      <c r="AO1" s="518"/>
      <c r="AP1" s="116"/>
      <c r="AQ1" s="517" t="s">
        <v>395</v>
      </c>
      <c r="AR1" s="518"/>
      <c r="AS1" s="518"/>
      <c r="AT1" s="518"/>
      <c r="AU1" s="518"/>
      <c r="AV1" s="5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3" t="s">
        <v>18</v>
      </c>
      <c r="BC2" s="521"/>
      <c r="BD2" s="521"/>
      <c r="BE2" s="522"/>
      <c r="BF2" s="524" t="s">
        <v>368</v>
      </c>
      <c r="BG2" s="525"/>
      <c r="BH2" s="525"/>
      <c r="BI2" s="525"/>
      <c r="BJ2" s="525"/>
      <c r="BK2" s="526"/>
      <c r="BL2" s="523" t="s">
        <v>19</v>
      </c>
      <c r="BM2" s="521"/>
      <c r="BN2" s="521"/>
      <c r="BO2" s="522"/>
      <c r="BP2" s="524" t="s">
        <v>368</v>
      </c>
      <c r="BQ2" s="525"/>
      <c r="BR2" s="525"/>
      <c r="BS2" s="525"/>
      <c r="BT2" s="525"/>
      <c r="BU2" s="526"/>
      <c r="BV2" s="523" t="s">
        <v>20</v>
      </c>
      <c r="BW2" s="5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3" t="s">
        <v>17</v>
      </c>
      <c r="CI2" s="521"/>
      <c r="CJ2" s="522"/>
      <c r="CK2" s="523" t="s">
        <v>18</v>
      </c>
      <c r="CL2" s="521"/>
      <c r="CM2" s="522"/>
      <c r="CN2" s="523" t="s">
        <v>19</v>
      </c>
      <c r="CO2" s="521"/>
      <c r="CP2" s="522"/>
      <c r="CQ2" s="523" t="s">
        <v>20</v>
      </c>
      <c r="CR2" s="521"/>
      <c r="CS2" s="522"/>
      <c r="CT2" s="523" t="s">
        <v>14</v>
      </c>
      <c r="CU2" s="521"/>
      <c r="CV2" s="522"/>
      <c r="CW2" s="523" t="s">
        <v>15</v>
      </c>
      <c r="CX2" s="521"/>
      <c r="CY2" s="522"/>
      <c r="CZ2" s="523" t="s">
        <v>16</v>
      </c>
      <c r="DA2" s="521"/>
      <c r="DB2" s="522"/>
      <c r="DC2" s="523" t="s">
        <v>17</v>
      </c>
      <c r="DD2" s="521"/>
      <c r="DE2" s="522"/>
      <c r="DF2" s="523" t="s">
        <v>18</v>
      </c>
      <c r="DG2" s="521"/>
      <c r="DH2" s="522"/>
      <c r="DI2" s="523" t="s">
        <v>19</v>
      </c>
      <c r="DJ2" s="521"/>
      <c r="DK2" s="522"/>
      <c r="DL2" s="523" t="s">
        <v>20</v>
      </c>
      <c r="DM2" s="521"/>
      <c r="DN2" s="5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3"/>
      <c r="BC3" s="521"/>
      <c r="BD3" s="521"/>
      <c r="BE3" s="522"/>
      <c r="BF3" s="527"/>
      <c r="BG3" s="518"/>
      <c r="BH3" s="518"/>
      <c r="BI3" s="518"/>
      <c r="BJ3" s="518"/>
      <c r="BK3" s="519"/>
      <c r="BL3" s="523"/>
      <c r="BM3" s="521"/>
      <c r="BN3" s="521"/>
      <c r="BO3" s="522"/>
      <c r="BP3" s="527"/>
      <c r="BQ3" s="518"/>
      <c r="BR3" s="518"/>
      <c r="BS3" s="518"/>
      <c r="BT3" s="518"/>
      <c r="BU3" s="519"/>
      <c r="BV3" s="523"/>
      <c r="BW3" s="5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3"/>
      <c r="DG3" s="521"/>
      <c r="DH3" s="522"/>
      <c r="DI3" s="523"/>
      <c r="DJ3" s="521"/>
      <c r="DK3" s="522"/>
      <c r="DL3" s="523"/>
      <c r="DM3" s="521"/>
      <c r="DN3" s="5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topLeftCell="A320" workbookViewId="0">
      <selection activeCell="CG362" sqref="CG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3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7" t="s">
        <v>5</v>
      </c>
      <c r="G1" s="488" t="s">
        <v>6</v>
      </c>
      <c r="H1" s="155" t="s">
        <v>7</v>
      </c>
      <c r="I1" s="489" t="s">
        <v>8</v>
      </c>
      <c r="J1" s="505"/>
      <c r="K1" s="491"/>
      <c r="L1" s="504"/>
      <c r="M1" s="505"/>
      <c r="N1" s="511" t="s">
        <v>436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84"/>
      <c r="B2" s="484"/>
      <c r="C2" s="484"/>
      <c r="D2" s="484"/>
      <c r="E2" s="484"/>
      <c r="F2" s="484"/>
      <c r="G2" s="484"/>
      <c r="H2" s="246"/>
      <c r="I2" s="512" t="s">
        <v>11</v>
      </c>
      <c r="J2" s="512" t="s">
        <v>12</v>
      </c>
      <c r="K2" s="491" t="s">
        <v>13</v>
      </c>
      <c r="L2" s="504"/>
      <c r="M2" s="505"/>
      <c r="N2" s="497" t="s">
        <v>14</v>
      </c>
      <c r="O2" s="504"/>
      <c r="P2" s="504"/>
      <c r="Q2" s="505"/>
      <c r="R2" s="498" t="s">
        <v>368</v>
      </c>
      <c r="S2" s="499"/>
      <c r="T2" s="499"/>
      <c r="U2" s="499"/>
      <c r="V2" s="499"/>
      <c r="W2" s="500"/>
      <c r="X2" s="497" t="s">
        <v>15</v>
      </c>
      <c r="Y2" s="504"/>
      <c r="Z2" s="504"/>
      <c r="AA2" s="505"/>
      <c r="AB2" s="498" t="s">
        <v>368</v>
      </c>
      <c r="AC2" s="499"/>
      <c r="AD2" s="499"/>
      <c r="AE2" s="499"/>
      <c r="AF2" s="499"/>
      <c r="AG2" s="500"/>
      <c r="AH2" s="497" t="s">
        <v>16</v>
      </c>
      <c r="AI2" s="504"/>
      <c r="AJ2" s="504"/>
      <c r="AK2" s="505"/>
      <c r="AL2" s="498" t="s">
        <v>368</v>
      </c>
      <c r="AM2" s="499"/>
      <c r="AN2" s="499"/>
      <c r="AO2" s="499"/>
      <c r="AP2" s="499"/>
      <c r="AQ2" s="500"/>
      <c r="AR2" s="497" t="s">
        <v>17</v>
      </c>
      <c r="AS2" s="504"/>
      <c r="AT2" s="504"/>
      <c r="AU2" s="505"/>
      <c r="AV2" s="498" t="s">
        <v>368</v>
      </c>
      <c r="AW2" s="499"/>
      <c r="AX2" s="499"/>
      <c r="AY2" s="499"/>
      <c r="AZ2" s="499"/>
      <c r="BA2" s="500"/>
      <c r="BB2" s="497" t="s">
        <v>18</v>
      </c>
      <c r="BC2" s="504"/>
      <c r="BD2" s="504"/>
      <c r="BE2" s="505"/>
      <c r="BF2" s="498" t="s">
        <v>368</v>
      </c>
      <c r="BG2" s="499"/>
      <c r="BH2" s="499"/>
      <c r="BI2" s="499"/>
      <c r="BJ2" s="499"/>
      <c r="BK2" s="500"/>
      <c r="BL2" s="497" t="s">
        <v>19</v>
      </c>
      <c r="BM2" s="504"/>
      <c r="BN2" s="504"/>
      <c r="BO2" s="505"/>
      <c r="BP2" s="498" t="s">
        <v>368</v>
      </c>
      <c r="BQ2" s="499"/>
      <c r="BR2" s="499"/>
      <c r="BS2" s="499"/>
      <c r="BT2" s="499"/>
      <c r="BU2" s="500"/>
      <c r="BV2" s="497" t="s">
        <v>20</v>
      </c>
      <c r="BW2" s="504"/>
      <c r="BX2" s="504"/>
      <c r="BY2" s="505"/>
      <c r="BZ2" s="498" t="s">
        <v>368</v>
      </c>
      <c r="CA2" s="499"/>
      <c r="CB2" s="499"/>
      <c r="CC2" s="499"/>
      <c r="CD2" s="499"/>
      <c r="CE2" s="500"/>
    </row>
    <row r="3" spans="1:83" ht="26.25" hidden="1">
      <c r="A3" s="484"/>
      <c r="B3" s="484"/>
      <c r="C3" s="484"/>
      <c r="D3" s="484"/>
      <c r="E3" s="484"/>
      <c r="F3" s="484"/>
      <c r="G3" s="484"/>
      <c r="H3" s="246"/>
      <c r="I3" s="484"/>
      <c r="J3" s="484"/>
      <c r="K3" s="491" t="s">
        <v>21</v>
      </c>
      <c r="L3" s="504"/>
      <c r="M3" s="505"/>
      <c r="N3" s="497"/>
      <c r="O3" s="504"/>
      <c r="P3" s="504"/>
      <c r="Q3" s="505"/>
      <c r="R3" s="501"/>
      <c r="S3" s="502"/>
      <c r="T3" s="502"/>
      <c r="U3" s="502"/>
      <c r="V3" s="502"/>
      <c r="W3" s="503"/>
      <c r="X3" s="497"/>
      <c r="Y3" s="504"/>
      <c r="Z3" s="504"/>
      <c r="AA3" s="505"/>
      <c r="AB3" s="501"/>
      <c r="AC3" s="502"/>
      <c r="AD3" s="502"/>
      <c r="AE3" s="502"/>
      <c r="AF3" s="502"/>
      <c r="AG3" s="503"/>
      <c r="AH3" s="497"/>
      <c r="AI3" s="504"/>
      <c r="AJ3" s="504"/>
      <c r="AK3" s="505"/>
      <c r="AL3" s="501"/>
      <c r="AM3" s="502"/>
      <c r="AN3" s="502"/>
      <c r="AO3" s="502"/>
      <c r="AP3" s="502"/>
      <c r="AQ3" s="503"/>
      <c r="AR3" s="497"/>
      <c r="AS3" s="504"/>
      <c r="AT3" s="504"/>
      <c r="AU3" s="505"/>
      <c r="AV3" s="501"/>
      <c r="AW3" s="502"/>
      <c r="AX3" s="502"/>
      <c r="AY3" s="502"/>
      <c r="AZ3" s="502"/>
      <c r="BA3" s="503"/>
      <c r="BB3" s="497"/>
      <c r="BC3" s="504"/>
      <c r="BD3" s="504"/>
      <c r="BE3" s="505"/>
      <c r="BF3" s="501"/>
      <c r="BG3" s="502"/>
      <c r="BH3" s="502"/>
      <c r="BI3" s="502"/>
      <c r="BJ3" s="502"/>
      <c r="BK3" s="503"/>
      <c r="BL3" s="497"/>
      <c r="BM3" s="504"/>
      <c r="BN3" s="504"/>
      <c r="BO3" s="505"/>
      <c r="BP3" s="501"/>
      <c r="BQ3" s="502"/>
      <c r="BR3" s="502"/>
      <c r="BS3" s="502"/>
      <c r="BT3" s="502"/>
      <c r="BU3" s="503"/>
      <c r="BV3" s="497"/>
      <c r="BW3" s="504"/>
      <c r="BX3" s="504"/>
      <c r="BY3" s="505"/>
      <c r="BZ3" s="501"/>
      <c r="CA3" s="502"/>
      <c r="CB3" s="502"/>
      <c r="CC3" s="502"/>
      <c r="CD3" s="502"/>
      <c r="CE3" s="503"/>
    </row>
    <row r="4" spans="1:83" ht="56.25" hidden="1" customHeight="1">
      <c r="A4" s="485"/>
      <c r="B4" s="485"/>
      <c r="C4" s="485"/>
      <c r="D4" s="485"/>
      <c r="E4" s="485"/>
      <c r="F4" s="485"/>
      <c r="G4" s="485"/>
      <c r="H4" s="247"/>
      <c r="I4" s="485"/>
      <c r="J4" s="4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434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5" t="s">
        <v>14</v>
      </c>
      <c r="B1" s="514"/>
      <c r="C1" s="514"/>
      <c r="D1" s="514"/>
      <c r="E1" s="514"/>
      <c r="F1" s="516"/>
      <c r="G1" s="116"/>
      <c r="H1" s="517" t="s">
        <v>15</v>
      </c>
      <c r="I1" s="518"/>
      <c r="J1" s="518"/>
      <c r="K1" s="518"/>
      <c r="L1" s="518"/>
      <c r="M1" s="519"/>
      <c r="N1" s="116"/>
      <c r="O1" s="517" t="s">
        <v>16</v>
      </c>
      <c r="P1" s="518"/>
      <c r="Q1" s="518"/>
      <c r="R1" s="518"/>
      <c r="S1" s="518"/>
      <c r="T1" s="518"/>
      <c r="U1" s="116"/>
      <c r="V1" s="517" t="s">
        <v>17</v>
      </c>
      <c r="W1" s="518"/>
      <c r="X1" s="518"/>
      <c r="Y1" s="518"/>
      <c r="Z1" s="518"/>
      <c r="AA1" s="518"/>
      <c r="AB1" s="116"/>
      <c r="AC1" s="517" t="s">
        <v>394</v>
      </c>
      <c r="AD1" s="518"/>
      <c r="AE1" s="518"/>
      <c r="AF1" s="518"/>
      <c r="AG1" s="518"/>
      <c r="AH1" s="518"/>
      <c r="AI1" s="116"/>
      <c r="AJ1" s="517" t="s">
        <v>19</v>
      </c>
      <c r="AK1" s="518"/>
      <c r="AL1" s="518"/>
      <c r="AM1" s="518"/>
      <c r="AN1" s="518"/>
      <c r="AO1" s="518"/>
      <c r="AP1" s="116"/>
      <c r="AQ1" s="517" t="s">
        <v>395</v>
      </c>
      <c r="AR1" s="518"/>
      <c r="AS1" s="518"/>
      <c r="AT1" s="518"/>
      <c r="AU1" s="518"/>
      <c r="AV1" s="5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3" t="s">
        <v>18</v>
      </c>
      <c r="BC2" s="521"/>
      <c r="BD2" s="521"/>
      <c r="BE2" s="522"/>
      <c r="BF2" s="524" t="s">
        <v>368</v>
      </c>
      <c r="BG2" s="525"/>
      <c r="BH2" s="525"/>
      <c r="BI2" s="525"/>
      <c r="BJ2" s="525"/>
      <c r="BK2" s="526"/>
      <c r="BL2" s="523" t="s">
        <v>19</v>
      </c>
      <c r="BM2" s="521"/>
      <c r="BN2" s="521"/>
      <c r="BO2" s="522"/>
      <c r="BP2" s="524" t="s">
        <v>368</v>
      </c>
      <c r="BQ2" s="525"/>
      <c r="BR2" s="525"/>
      <c r="BS2" s="525"/>
      <c r="BT2" s="525"/>
      <c r="BU2" s="526"/>
      <c r="BV2" s="523" t="s">
        <v>20</v>
      </c>
      <c r="BW2" s="5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3" t="s">
        <v>17</v>
      </c>
      <c r="CI2" s="521"/>
      <c r="CJ2" s="522"/>
      <c r="CK2" s="523" t="s">
        <v>18</v>
      </c>
      <c r="CL2" s="521"/>
      <c r="CM2" s="522"/>
      <c r="CN2" s="523" t="s">
        <v>19</v>
      </c>
      <c r="CO2" s="521"/>
      <c r="CP2" s="522"/>
      <c r="CQ2" s="523" t="s">
        <v>20</v>
      </c>
      <c r="CR2" s="521"/>
      <c r="CS2" s="522"/>
      <c r="CT2" s="523" t="s">
        <v>14</v>
      </c>
      <c r="CU2" s="521"/>
      <c r="CV2" s="522"/>
      <c r="CW2" s="523" t="s">
        <v>15</v>
      </c>
      <c r="CX2" s="521"/>
      <c r="CY2" s="522"/>
      <c r="CZ2" s="523" t="s">
        <v>16</v>
      </c>
      <c r="DA2" s="521"/>
      <c r="DB2" s="522"/>
      <c r="DC2" s="523" t="s">
        <v>17</v>
      </c>
      <c r="DD2" s="521"/>
      <c r="DE2" s="522"/>
      <c r="DF2" s="523" t="s">
        <v>18</v>
      </c>
      <c r="DG2" s="521"/>
      <c r="DH2" s="522"/>
      <c r="DI2" s="523" t="s">
        <v>19</v>
      </c>
      <c r="DJ2" s="521"/>
      <c r="DK2" s="522"/>
      <c r="DL2" s="523" t="s">
        <v>20</v>
      </c>
      <c r="DM2" s="521"/>
      <c r="DN2" s="5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3"/>
      <c r="BC3" s="521"/>
      <c r="BD3" s="521"/>
      <c r="BE3" s="522"/>
      <c r="BF3" s="527"/>
      <c r="BG3" s="518"/>
      <c r="BH3" s="518"/>
      <c r="BI3" s="518"/>
      <c r="BJ3" s="518"/>
      <c r="BK3" s="519"/>
      <c r="BL3" s="523"/>
      <c r="BM3" s="521"/>
      <c r="BN3" s="521"/>
      <c r="BO3" s="522"/>
      <c r="BP3" s="527"/>
      <c r="BQ3" s="518"/>
      <c r="BR3" s="518"/>
      <c r="BS3" s="518"/>
      <c r="BT3" s="518"/>
      <c r="BU3" s="519"/>
      <c r="BV3" s="523"/>
      <c r="BW3" s="5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3"/>
      <c r="DG3" s="521"/>
      <c r="DH3" s="522"/>
      <c r="DI3" s="523"/>
      <c r="DJ3" s="521"/>
      <c r="DK3" s="522"/>
      <c r="DL3" s="523"/>
      <c r="DM3" s="521"/>
      <c r="DN3" s="5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70</cp:lastModifiedBy>
  <dcterms:created xsi:type="dcterms:W3CDTF">2024-11-20T08:38:48Z</dcterms:created>
  <dcterms:modified xsi:type="dcterms:W3CDTF">2025-04-16T03:36:03Z</dcterms:modified>
</cp:coreProperties>
</file>